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730" windowHeight="11160" activeTab="0"/>
  </bookViews>
  <sheets>
    <sheet name="1801" sheetId="1" r:id="rId1"/>
    <sheet name="1802" sheetId="2" r:id="rId2"/>
    <sheet name="1803" sheetId="3" r:id="rId3"/>
    <sheet name="1804" sheetId="4" r:id="rId4"/>
  </sheets>
  <externalReferences>
    <externalReference r:id="rId7"/>
  </externalReferences>
  <definedNames>
    <definedName name="_Key1" localSheetId="2" hidden="1">#REF!</definedName>
    <definedName name="_Key1" hidden="1">#REF!</definedName>
    <definedName name="_Key2" localSheetId="2" hidden="1">#REF!</definedName>
    <definedName name="_Key2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APPR1" localSheetId="2">#REF!</definedName>
    <definedName name="APPR1">#REF!</definedName>
    <definedName name="APPR10" localSheetId="2">#REF!</definedName>
    <definedName name="APPR10">#REF!</definedName>
    <definedName name="APPR11" localSheetId="2">#REF!</definedName>
    <definedName name="APPR11">#REF!</definedName>
    <definedName name="APPR12" localSheetId="2">#REF!</definedName>
    <definedName name="APPR12">#REF!</definedName>
    <definedName name="APPR13" localSheetId="2">#REF!</definedName>
    <definedName name="APPR13">#REF!</definedName>
    <definedName name="APPR2" localSheetId="2">#REF!</definedName>
    <definedName name="APPR2">#REF!</definedName>
    <definedName name="APPR3" localSheetId="2">#REF!</definedName>
    <definedName name="APPR3">#REF!</definedName>
    <definedName name="APPR4" localSheetId="2">#REF!</definedName>
    <definedName name="APPR4">#REF!</definedName>
    <definedName name="_xlnm.Print_Area" localSheetId="2">'1803'!$A$1:$N$181</definedName>
    <definedName name="_xlnm.Print_Titles" localSheetId="0">'1801'!$A:$A</definedName>
    <definedName name="T_支給額">'[1]TBL'!$N$3:$S$14</definedName>
    <definedName name="T_支給区分">'[1]TBL'!$H$3:$I$8</definedName>
    <definedName name="T_所属">'[1]TBL'!$X$2:$AC$86</definedName>
    <definedName name="T_職員データ">'[1]職員データ'!$A$3:$L$156</definedName>
    <definedName name="あいう" localSheetId="2">#REF!</definedName>
    <definedName name="あいう">#REF!</definedName>
    <definedName name="処理区分" localSheetId="2">#REF!</definedName>
    <definedName name="処理区分">#REF!</definedName>
    <definedName name="予算科目データ" localSheetId="2" hidden="1">#REF!</definedName>
    <definedName name="予算科目データ" hidden="1">#REF!</definedName>
  </definedNames>
  <calcPr fullCalcOnLoad="1"/>
</workbook>
</file>

<file path=xl/sharedStrings.xml><?xml version="1.0" encoding="utf-8"?>
<sst xmlns="http://schemas.openxmlformats.org/spreadsheetml/2006/main" count="398" uniqueCount="266">
  <si>
    <t>一般行政職</t>
  </si>
  <si>
    <t>税務職</t>
  </si>
  <si>
    <t>看護・保健職</t>
  </si>
  <si>
    <t>消防職</t>
  </si>
  <si>
    <t>企業職</t>
  </si>
  <si>
    <t>技能労務職</t>
  </si>
  <si>
    <t>福祉職</t>
  </si>
  <si>
    <t>その他の教育職</t>
  </si>
  <si>
    <t>-</t>
  </si>
  <si>
    <t>合計</t>
  </si>
  <si>
    <t>計</t>
  </si>
  <si>
    <t>男</t>
  </si>
  <si>
    <t>女</t>
  </si>
  <si>
    <t>構成比(%)</t>
  </si>
  <si>
    <t>平成24年度</t>
  </si>
  <si>
    <t>年次</t>
  </si>
  <si>
    <t>資料：人事課</t>
  </si>
  <si>
    <t>1801　職種別職員数</t>
  </si>
  <si>
    <t>（単位：人）</t>
  </si>
  <si>
    <t>医療技術職
薬剤師・</t>
  </si>
  <si>
    <t>-</t>
  </si>
  <si>
    <t>-</t>
  </si>
  <si>
    <t>平成28年度</t>
  </si>
  <si>
    <t>（各年4月1日）</t>
  </si>
  <si>
    <t>令和2年度</t>
  </si>
  <si>
    <t>1802　年齢別・男女別職員数</t>
  </si>
  <si>
    <t>（各年４月１日）</t>
  </si>
  <si>
    <t>年次</t>
  </si>
  <si>
    <t>20歳未満</t>
  </si>
  <si>
    <t>20～23歳</t>
  </si>
  <si>
    <t>24～27歳</t>
  </si>
  <si>
    <t>28～31歳</t>
  </si>
  <si>
    <t>32～35歳</t>
  </si>
  <si>
    <t>36～39歳</t>
  </si>
  <si>
    <t>40～43歳</t>
  </si>
  <si>
    <t>令和2年度</t>
  </si>
  <si>
    <t>(つづき）</t>
  </si>
  <si>
    <t>44～47歳</t>
  </si>
  <si>
    <t>48～51歳</t>
  </si>
  <si>
    <t>52～54歳</t>
  </si>
  <si>
    <t>55～59歳</t>
  </si>
  <si>
    <t>60歳以上</t>
  </si>
  <si>
    <t>合計</t>
  </si>
  <si>
    <t>平均年齢</t>
  </si>
  <si>
    <t>44.00</t>
  </si>
  <si>
    <t>44.90</t>
  </si>
  <si>
    <t>41.50</t>
  </si>
  <si>
    <t>43.00</t>
  </si>
  <si>
    <t>43.90</t>
  </si>
  <si>
    <t>40.70</t>
  </si>
  <si>
    <t>42.60</t>
  </si>
  <si>
    <t>43.60</t>
  </si>
  <si>
    <t>39.90</t>
  </si>
  <si>
    <t>40.40</t>
  </si>
  <si>
    <t>41.30</t>
  </si>
  <si>
    <t>38.30</t>
  </si>
  <si>
    <t>40.01</t>
  </si>
  <si>
    <t>40.82</t>
  </si>
  <si>
    <t>37.90</t>
  </si>
  <si>
    <t>40.14</t>
  </si>
  <si>
    <t>41.00</t>
  </si>
  <si>
    <t>37.93</t>
  </si>
  <si>
    <t>40.25</t>
  </si>
  <si>
    <t>40.98</t>
  </si>
  <si>
    <t>38.55</t>
  </si>
  <si>
    <t>39.59</t>
  </si>
  <si>
    <t>40.11</t>
  </si>
  <si>
    <t>38.42</t>
  </si>
  <si>
    <t>38.90</t>
  </si>
  <si>
    <t>39.32</t>
  </si>
  <si>
    <t>38.47</t>
  </si>
  <si>
    <t>38.72</t>
  </si>
  <si>
    <t>37.93</t>
  </si>
  <si>
    <t>資料：人事課</t>
  </si>
  <si>
    <t>四街道市行政組織図・職員数</t>
  </si>
  <si>
    <t>R5.4.1現在</t>
  </si>
  <si>
    <t>職員数</t>
  </si>
  <si>
    <t>再任用
短時間</t>
  </si>
  <si>
    <t>任期付
短時間</t>
  </si>
  <si>
    <t>育休代替
任期付</t>
  </si>
  <si>
    <t>※職員数には再任用・任期付短時間勤務職員、育休代替任期付職員を含まない</t>
  </si>
  <si>
    <t>市長</t>
  </si>
  <si>
    <t>危機管理監</t>
  </si>
  <si>
    <t>危機管理室</t>
  </si>
  <si>
    <t>危機管理係</t>
  </si>
  <si>
    <t>副市長</t>
  </si>
  <si>
    <t>経営企画部</t>
  </si>
  <si>
    <t>政策推進課</t>
  </si>
  <si>
    <t>企画係</t>
  </si>
  <si>
    <t>交通係</t>
  </si>
  <si>
    <t>魅力発信係</t>
  </si>
  <si>
    <t>みんなで地域づくり係</t>
  </si>
  <si>
    <t>秘書課</t>
  </si>
  <si>
    <t>秘書係</t>
  </si>
  <si>
    <t>財政課</t>
  </si>
  <si>
    <t>財政係</t>
  </si>
  <si>
    <t>行革推進室</t>
  </si>
  <si>
    <t>管財課</t>
  </si>
  <si>
    <t>管財係</t>
  </si>
  <si>
    <t>営繕係</t>
  </si>
  <si>
    <t>ファシリティマネジメント推進室</t>
  </si>
  <si>
    <t>契約課</t>
  </si>
  <si>
    <t>契約係</t>
  </si>
  <si>
    <t>工事検査室</t>
  </si>
  <si>
    <t>情報推進課</t>
  </si>
  <si>
    <t>情報推進係</t>
  </si>
  <si>
    <t>統計係</t>
  </si>
  <si>
    <t>総務部</t>
  </si>
  <si>
    <t>総務課</t>
  </si>
  <si>
    <t>総務係</t>
  </si>
  <si>
    <t>文書法務係</t>
  </si>
  <si>
    <t>情報公開室</t>
  </si>
  <si>
    <t>自治振興課</t>
  </si>
  <si>
    <t>交通防犯係</t>
  </si>
  <si>
    <t>自治係</t>
  </si>
  <si>
    <t>人事課</t>
  </si>
  <si>
    <t>福利厚生係</t>
  </si>
  <si>
    <t>人事管理係</t>
  </si>
  <si>
    <t>(印旛郡市広域市町村圏事務組合派遣)</t>
  </si>
  <si>
    <t>(千葉県派遣)</t>
  </si>
  <si>
    <t>課税課</t>
  </si>
  <si>
    <t>市民税係</t>
  </si>
  <si>
    <t>土地係</t>
  </si>
  <si>
    <t>家屋係</t>
  </si>
  <si>
    <t>収税課</t>
  </si>
  <si>
    <t>管理係</t>
  </si>
  <si>
    <t>徴収係</t>
  </si>
  <si>
    <t>債権回収室</t>
  </si>
  <si>
    <t>窓口サービス課</t>
  </si>
  <si>
    <t>窓口係</t>
  </si>
  <si>
    <t>戸籍係</t>
  </si>
  <si>
    <t>福祉サービス部</t>
  </si>
  <si>
    <t>社会福祉課</t>
  </si>
  <si>
    <t>管理係</t>
  </si>
  <si>
    <t>地域福祉係</t>
  </si>
  <si>
    <t>生活保護係</t>
  </si>
  <si>
    <t>高齢者支援課</t>
  </si>
  <si>
    <t>賦課給付係</t>
  </si>
  <si>
    <t>介護認定係</t>
  </si>
  <si>
    <t>包括ケア係</t>
  </si>
  <si>
    <t>高齢者福祉係</t>
  </si>
  <si>
    <t>障害者支援課</t>
  </si>
  <si>
    <t>企画係</t>
  </si>
  <si>
    <t>支援係</t>
  </si>
  <si>
    <t>給付係</t>
  </si>
  <si>
    <t>基幹相談支援室</t>
  </si>
  <si>
    <t>児童デイサービスセンター</t>
  </si>
  <si>
    <t>健康こども部</t>
  </si>
  <si>
    <t>子育て支援課</t>
  </si>
  <si>
    <t>子育て支援係</t>
  </si>
  <si>
    <t>家庭児童相談係</t>
  </si>
  <si>
    <t>保育課</t>
  </si>
  <si>
    <t>学童・幼稚園係</t>
  </si>
  <si>
    <t>保育係</t>
  </si>
  <si>
    <t>中央保育所</t>
  </si>
  <si>
    <t>千代田保育所</t>
  </si>
  <si>
    <t>健康増進課</t>
  </si>
  <si>
    <t>施設庶務係</t>
  </si>
  <si>
    <t>予防係</t>
  </si>
  <si>
    <t>健康づくり係</t>
  </si>
  <si>
    <t>母子保健係</t>
  </si>
  <si>
    <t>休日夜間急病診療所</t>
  </si>
  <si>
    <t>新型コロナウイルスワクチン接種対策室</t>
  </si>
  <si>
    <t>国保年金課</t>
  </si>
  <si>
    <t>給付管理係</t>
  </si>
  <si>
    <t>資格保険税係</t>
  </si>
  <si>
    <t>高齢者医療年金係</t>
  </si>
  <si>
    <t>(千葉県後期高齢者医療広域連合派遣)</t>
  </si>
  <si>
    <t>環境経済部</t>
  </si>
  <si>
    <t>環境政策課</t>
  </si>
  <si>
    <t>環境政策係</t>
  </si>
  <si>
    <t>環境保全係</t>
  </si>
  <si>
    <t>(佐倉市、四街道市、酒々井町葬祭組合派遣)</t>
  </si>
  <si>
    <t>廃棄物対策課</t>
  </si>
  <si>
    <t>計画係</t>
  </si>
  <si>
    <t>ごみ処理施設整備推進室</t>
  </si>
  <si>
    <t>産業振興課</t>
  </si>
  <si>
    <t>農政係</t>
  </si>
  <si>
    <t>商工観光係</t>
  </si>
  <si>
    <t>企業立地・農商工連携推進室</t>
  </si>
  <si>
    <t>消費生活センター</t>
  </si>
  <si>
    <t>クリーンセンター</t>
  </si>
  <si>
    <t>施設管理係</t>
  </si>
  <si>
    <t>収集業務係</t>
  </si>
  <si>
    <t>都市部</t>
  </si>
  <si>
    <t>都市計画課</t>
  </si>
  <si>
    <t>都市計画係</t>
  </si>
  <si>
    <t>開発指導係</t>
  </si>
  <si>
    <t>公園緑地係</t>
  </si>
  <si>
    <t>土木課</t>
  </si>
  <si>
    <t>管理係</t>
  </si>
  <si>
    <t>工事係</t>
  </si>
  <si>
    <t>市街地整備課</t>
  </si>
  <si>
    <t>計画用地係</t>
  </si>
  <si>
    <t>街路係</t>
  </si>
  <si>
    <t>都市整備係</t>
  </si>
  <si>
    <t>建築課</t>
  </si>
  <si>
    <t>審査指導係</t>
  </si>
  <si>
    <t>住宅係</t>
  </si>
  <si>
    <t>上下水道部</t>
  </si>
  <si>
    <t>経営業務課</t>
  </si>
  <si>
    <t>事業管理係</t>
  </si>
  <si>
    <t>財務経営係</t>
  </si>
  <si>
    <t>水道課</t>
  </si>
  <si>
    <t>工務係</t>
  </si>
  <si>
    <t>施設係</t>
  </si>
  <si>
    <t>下水道課</t>
  </si>
  <si>
    <t>建設係</t>
  </si>
  <si>
    <t>会計管理者</t>
  </si>
  <si>
    <t>会計課</t>
  </si>
  <si>
    <t>出納係</t>
  </si>
  <si>
    <t>審査係</t>
  </si>
  <si>
    <t>議会事務局</t>
  </si>
  <si>
    <t>議会係</t>
  </si>
  <si>
    <t>選挙管理委員会事務局</t>
  </si>
  <si>
    <t>選挙係</t>
  </si>
  <si>
    <t>監査委員事務局</t>
  </si>
  <si>
    <t>監査係</t>
  </si>
  <si>
    <t>農業委員会事務局</t>
  </si>
  <si>
    <t>農地農政係</t>
  </si>
  <si>
    <t>教育委員会</t>
  </si>
  <si>
    <t>教育長</t>
  </si>
  <si>
    <t>教育部</t>
  </si>
  <si>
    <t>教育総務課</t>
  </si>
  <si>
    <t>総務係</t>
  </si>
  <si>
    <t>財務施設係</t>
  </si>
  <si>
    <t>学務課</t>
  </si>
  <si>
    <t>学事係</t>
  </si>
  <si>
    <t>指導課</t>
  </si>
  <si>
    <t>給食係</t>
  </si>
  <si>
    <t>指導係</t>
  </si>
  <si>
    <t>教育サポート室</t>
  </si>
  <si>
    <t>北部学校給食共同調理場</t>
  </si>
  <si>
    <t>東部学校給食共同調理場</t>
  </si>
  <si>
    <t>社会教育課</t>
  </si>
  <si>
    <t>学習振興係</t>
  </si>
  <si>
    <t>文化係</t>
  </si>
  <si>
    <t>市史編さん室</t>
  </si>
  <si>
    <t>四街道公民館</t>
  </si>
  <si>
    <t>千代田公民館</t>
  </si>
  <si>
    <t>旭公民館</t>
  </si>
  <si>
    <t>図書館―図書係</t>
  </si>
  <si>
    <t>(印旛郡市文化財センター派遣)</t>
  </si>
  <si>
    <t>スポーツ青少年課</t>
  </si>
  <si>
    <t>青少年係</t>
  </si>
  <si>
    <t>スポーツ振興係</t>
  </si>
  <si>
    <t>青少年育成センター</t>
  </si>
  <si>
    <t>小学校　12校</t>
  </si>
  <si>
    <t>中学校　5校</t>
  </si>
  <si>
    <t>消防長</t>
  </si>
  <si>
    <t>消防本部</t>
  </si>
  <si>
    <t>総務課</t>
  </si>
  <si>
    <t>予防課</t>
  </si>
  <si>
    <t>警防課</t>
  </si>
  <si>
    <t>消防署</t>
  </si>
  <si>
    <t>千代田分署</t>
  </si>
  <si>
    <t>旭分署</t>
  </si>
  <si>
    <t>1804　市民相談等の状況</t>
  </si>
  <si>
    <t>（単位：件）</t>
  </si>
  <si>
    <t>年次</t>
  </si>
  <si>
    <t>行政相談</t>
  </si>
  <si>
    <t>市長への手紙</t>
  </si>
  <si>
    <t>市長への電子メール</t>
  </si>
  <si>
    <t>平成23年度</t>
  </si>
  <si>
    <t>令和元年度</t>
  </si>
  <si>
    <t>資料：総務課、秘書課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</si>
</sst>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);[Red]\(0\)"/>
    <numFmt numFmtId="178" formatCode="0.0_);[Red]\(0.0\)"/>
    <numFmt numFmtId="179" formatCode="0_ "/>
    <numFmt numFmtId="180" formatCode="#,##0_ "/>
  </numFmts>
  <fonts count="5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name val="ＭＳ 明朝"/>
      <family val="1"/>
    </font>
    <font>
      <sz val="11"/>
      <name val="ＭＳ ゴシック"/>
      <family val="3"/>
    </font>
    <font>
      <sz val="11"/>
      <name val="ＭＳ Ｐ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11"/>
      <name val="ＭＳ Ｐ明朝"/>
      <family val="1"/>
    </font>
    <font>
      <i/>
      <sz val="11"/>
      <name val="ＭＳ Ｐ明朝"/>
      <family val="1"/>
    </font>
    <font>
      <b/>
      <sz val="18"/>
      <color indexed="56"/>
      <name val="ＭＳ Ｐゴシック"/>
      <family val="3"/>
    </font>
    <font>
      <sz val="12"/>
      <color indexed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i/>
      <sz val="11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5"/>
      <name val="ＭＳ Ｐゴシック"/>
      <family val="3"/>
    </font>
    <font>
      <sz val="18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n"/>
      <top style="double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0" fillId="0" borderId="0">
      <alignment vertical="center"/>
      <protection/>
    </xf>
    <xf numFmtId="0" fontId="35" fillId="0" borderId="0">
      <alignment vertical="center"/>
      <protection/>
    </xf>
    <xf numFmtId="0" fontId="35" fillId="0" borderId="0">
      <alignment vertical="center"/>
      <protection/>
    </xf>
    <xf numFmtId="0" fontId="7" fillId="0" borderId="0">
      <alignment/>
      <protection/>
    </xf>
    <xf numFmtId="0" fontId="51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7" fontId="3" fillId="0" borderId="0" xfId="0" applyNumberFormat="1" applyFont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7" fontId="3" fillId="0" borderId="12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shrinkToFit="1"/>
    </xf>
    <xf numFmtId="0" fontId="5" fillId="0" borderId="10" xfId="0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top" textRotation="255"/>
    </xf>
    <xf numFmtId="0" fontId="3" fillId="0" borderId="14" xfId="0" applyFont="1" applyBorder="1" applyAlignment="1">
      <alignment horizontal="center" vertical="top" textRotation="255" wrapText="1"/>
    </xf>
    <xf numFmtId="0" fontId="3" fillId="0" borderId="15" xfId="0" applyFont="1" applyBorder="1" applyAlignment="1">
      <alignment horizontal="center" vertical="top" textRotation="255" shrinkToFit="1"/>
    </xf>
    <xf numFmtId="177" fontId="3" fillId="0" borderId="16" xfId="0" applyNumberFormat="1" applyFont="1" applyBorder="1" applyAlignment="1">
      <alignment horizontal="right" vertical="center"/>
    </xf>
    <xf numFmtId="177" fontId="3" fillId="0" borderId="17" xfId="0" applyNumberFormat="1" applyFont="1" applyBorder="1" applyAlignment="1">
      <alignment horizontal="right" vertical="center"/>
    </xf>
    <xf numFmtId="0" fontId="3" fillId="0" borderId="18" xfId="0" applyFont="1" applyBorder="1" applyAlignment="1">
      <alignment horizontal="center" vertical="center"/>
    </xf>
    <xf numFmtId="177" fontId="3" fillId="0" borderId="0" xfId="0" applyNumberFormat="1" applyFont="1" applyAlignment="1" quotePrefix="1">
      <alignment horizontal="right" vertical="center"/>
    </xf>
    <xf numFmtId="0" fontId="3" fillId="0" borderId="19" xfId="0" applyFont="1" applyBorder="1" applyAlignment="1">
      <alignment horizontal="center" vertical="center"/>
    </xf>
    <xf numFmtId="178" fontId="3" fillId="0" borderId="20" xfId="0" applyNumberFormat="1" applyFont="1" applyBorder="1" applyAlignment="1" quotePrefix="1">
      <alignment horizontal="right" vertical="center"/>
    </xf>
    <xf numFmtId="178" fontId="3" fillId="0" borderId="20" xfId="0" applyNumberFormat="1" applyFont="1" applyBorder="1" applyAlignment="1">
      <alignment horizontal="right" vertical="center"/>
    </xf>
    <xf numFmtId="178" fontId="3" fillId="0" borderId="21" xfId="0" applyNumberFormat="1" applyFont="1" applyBorder="1" applyAlignment="1">
      <alignment horizontal="right" vertical="center"/>
    </xf>
    <xf numFmtId="176" fontId="3" fillId="0" borderId="20" xfId="0" applyNumberFormat="1" applyFont="1" applyBorder="1" applyAlignment="1">
      <alignment horizontal="right" vertical="center"/>
    </xf>
    <xf numFmtId="176" fontId="3" fillId="0" borderId="21" xfId="0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vertical="center"/>
    </xf>
    <xf numFmtId="0" fontId="0" fillId="0" borderId="0" xfId="0" applyAlignment="1">
      <alignment vertical="center" shrinkToFit="1"/>
    </xf>
    <xf numFmtId="176" fontId="3" fillId="0" borderId="0" xfId="0" applyNumberFormat="1" applyFont="1" applyAlignment="1">
      <alignment horizontal="right" vertical="center"/>
    </xf>
    <xf numFmtId="0" fontId="3" fillId="0" borderId="14" xfId="0" applyFont="1" applyBorder="1" applyAlignment="1">
      <alignment horizontal="center" vertical="top" textRotation="255" shrinkToFit="1"/>
    </xf>
    <xf numFmtId="0" fontId="6" fillId="0" borderId="10" xfId="0" applyFont="1" applyBorder="1" applyAlignment="1">
      <alignment horizontal="right"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7" fontId="3" fillId="0" borderId="0" xfId="0" applyNumberFormat="1" applyFont="1" applyAlignment="1">
      <alignment vertical="center"/>
    </xf>
    <xf numFmtId="177" fontId="3" fillId="0" borderId="25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vertical="center"/>
    </xf>
    <xf numFmtId="177" fontId="3" fillId="0" borderId="17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vertical="center"/>
    </xf>
    <xf numFmtId="177" fontId="3" fillId="0" borderId="12" xfId="0" applyNumberFormat="1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177" fontId="3" fillId="0" borderId="27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vertical="center"/>
    </xf>
    <xf numFmtId="177" fontId="3" fillId="0" borderId="21" xfId="0" applyNumberFormat="1" applyFont="1" applyBorder="1" applyAlignment="1">
      <alignment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9" fontId="3" fillId="0" borderId="26" xfId="0" applyNumberFormat="1" applyFont="1" applyBorder="1" applyAlignment="1">
      <alignment vertical="center"/>
    </xf>
    <xf numFmtId="179" fontId="3" fillId="0" borderId="0" xfId="0" applyNumberFormat="1" applyFont="1" applyAlignment="1">
      <alignment vertical="center"/>
    </xf>
    <xf numFmtId="179" fontId="3" fillId="0" borderId="12" xfId="0" applyNumberFormat="1" applyFont="1" applyBorder="1" applyAlignment="1">
      <alignment vertical="center"/>
    </xf>
    <xf numFmtId="177" fontId="3" fillId="0" borderId="26" xfId="0" applyNumberFormat="1" applyFont="1" applyBorder="1" applyAlignment="1">
      <alignment horizontal="right" vertical="center"/>
    </xf>
    <xf numFmtId="49" fontId="3" fillId="0" borderId="0" xfId="0" applyNumberFormat="1" applyFont="1" applyAlignment="1">
      <alignment horizontal="right" vertical="center"/>
    </xf>
    <xf numFmtId="49" fontId="3" fillId="0" borderId="16" xfId="0" applyNumberFormat="1" applyFont="1" applyBorder="1" applyAlignment="1">
      <alignment vertical="center"/>
    </xf>
    <xf numFmtId="49" fontId="3" fillId="0" borderId="17" xfId="0" applyNumberFormat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49" fontId="3" fillId="0" borderId="12" xfId="0" applyNumberFormat="1" applyFont="1" applyBorder="1" applyAlignment="1">
      <alignment vertical="center"/>
    </xf>
    <xf numFmtId="49" fontId="3" fillId="0" borderId="26" xfId="0" applyNumberFormat="1" applyFont="1" applyBorder="1" applyAlignment="1">
      <alignment horizontal="right" vertical="center"/>
    </xf>
    <xf numFmtId="179" fontId="3" fillId="0" borderId="20" xfId="0" applyNumberFormat="1" applyFont="1" applyBorder="1" applyAlignment="1">
      <alignment vertical="center"/>
    </xf>
    <xf numFmtId="179" fontId="3" fillId="0" borderId="21" xfId="0" applyNumberFormat="1" applyFont="1" applyBorder="1" applyAlignment="1">
      <alignment vertical="center"/>
    </xf>
    <xf numFmtId="177" fontId="3" fillId="0" borderId="20" xfId="0" applyNumberFormat="1" applyFont="1" applyBorder="1" applyAlignment="1">
      <alignment horizontal="right" vertical="center"/>
    </xf>
    <xf numFmtId="177" fontId="3" fillId="0" borderId="21" xfId="0" applyNumberFormat="1" applyFont="1" applyBorder="1" applyAlignment="1">
      <alignment horizontal="right" vertical="center"/>
    </xf>
    <xf numFmtId="49" fontId="3" fillId="0" borderId="27" xfId="0" applyNumberFormat="1" applyFont="1" applyBorder="1" applyAlignment="1">
      <alignment horizontal="right" vertical="center"/>
    </xf>
    <xf numFmtId="49" fontId="3" fillId="0" borderId="20" xfId="0" applyNumberFormat="1" applyFont="1" applyBorder="1" applyAlignment="1">
      <alignment vertical="center"/>
    </xf>
    <xf numFmtId="49" fontId="3" fillId="0" borderId="21" xfId="0" applyNumberFormat="1" applyFont="1" applyBorder="1" applyAlignment="1">
      <alignment vertical="center"/>
    </xf>
    <xf numFmtId="0" fontId="0" fillId="0" borderId="0" xfId="61" applyFont="1">
      <alignment vertical="center"/>
      <protection/>
    </xf>
    <xf numFmtId="0" fontId="7" fillId="0" borderId="0" xfId="61" applyFont="1">
      <alignment vertical="center"/>
      <protection/>
    </xf>
    <xf numFmtId="0" fontId="7" fillId="0" borderId="0" xfId="61" applyFont="1" applyAlignment="1">
      <alignment vertical="center" shrinkToFit="1"/>
      <protection/>
    </xf>
    <xf numFmtId="0" fontId="7" fillId="0" borderId="0" xfId="61" applyFont="1" applyAlignment="1">
      <alignment horizontal="right" vertical="center"/>
      <protection/>
    </xf>
    <xf numFmtId="0" fontId="8" fillId="0" borderId="24" xfId="61" applyFont="1" applyBorder="1" applyAlignment="1">
      <alignment horizontal="center" vertical="center" shrinkToFit="1"/>
      <protection/>
    </xf>
    <xf numFmtId="0" fontId="8" fillId="0" borderId="24" xfId="61" applyFont="1" applyBorder="1" applyAlignment="1">
      <alignment horizontal="center" vertical="center" wrapText="1" shrinkToFit="1"/>
      <protection/>
    </xf>
    <xf numFmtId="0" fontId="9" fillId="0" borderId="0" xfId="61" applyFont="1">
      <alignment vertical="center"/>
      <protection/>
    </xf>
    <xf numFmtId="0" fontId="7" fillId="0" borderId="24" xfId="61" applyFont="1" applyBorder="1">
      <alignment vertical="center"/>
      <protection/>
    </xf>
    <xf numFmtId="0" fontId="0" fillId="5" borderId="23" xfId="61" applyFont="1" applyFill="1" applyBorder="1" applyAlignment="1">
      <alignment horizontal="left" vertical="center"/>
      <protection/>
    </xf>
    <xf numFmtId="0" fontId="0" fillId="5" borderId="29" xfId="61" applyFont="1" applyFill="1" applyBorder="1" applyAlignment="1">
      <alignment horizontal="left" vertical="center"/>
      <protection/>
    </xf>
    <xf numFmtId="0" fontId="7" fillId="5" borderId="29" xfId="61" applyFont="1" applyFill="1" applyBorder="1" applyAlignment="1">
      <alignment horizontal="left" vertical="center" shrinkToFit="1"/>
      <protection/>
    </xf>
    <xf numFmtId="0" fontId="7" fillId="5" borderId="29" xfId="61" applyFont="1" applyFill="1" applyBorder="1" applyAlignment="1">
      <alignment horizontal="left" vertical="center"/>
      <protection/>
    </xf>
    <xf numFmtId="0" fontId="7" fillId="5" borderId="24" xfId="61" applyFont="1" applyFill="1" applyBorder="1">
      <alignment vertical="center"/>
      <protection/>
    </xf>
    <xf numFmtId="0" fontId="0" fillId="0" borderId="0" xfId="61" applyFont="1" applyAlignment="1">
      <alignment horizontal="left" vertical="center"/>
      <protection/>
    </xf>
    <xf numFmtId="0" fontId="0" fillId="12" borderId="0" xfId="61" applyFont="1" applyFill="1">
      <alignment vertical="center"/>
      <protection/>
    </xf>
    <xf numFmtId="0" fontId="10" fillId="12" borderId="0" xfId="61" applyFont="1" applyFill="1">
      <alignment vertical="center"/>
      <protection/>
    </xf>
    <xf numFmtId="0" fontId="10" fillId="12" borderId="0" xfId="61" applyFont="1" applyFill="1" applyAlignment="1">
      <alignment horizontal="right" vertical="center"/>
      <protection/>
    </xf>
    <xf numFmtId="0" fontId="7" fillId="12" borderId="24" xfId="61" applyFont="1" applyFill="1" applyBorder="1">
      <alignment vertical="center"/>
      <protection/>
    </xf>
    <xf numFmtId="0" fontId="0" fillId="0" borderId="0" xfId="61" applyFont="1" applyAlignment="1">
      <alignment vertical="center" shrinkToFit="1"/>
      <protection/>
    </xf>
    <xf numFmtId="0" fontId="0" fillId="33" borderId="23" xfId="61" applyFont="1" applyFill="1" applyBorder="1">
      <alignment vertical="center"/>
      <protection/>
    </xf>
    <xf numFmtId="0" fontId="0" fillId="33" borderId="29" xfId="61" applyFont="1" applyFill="1" applyBorder="1">
      <alignment vertical="center"/>
      <protection/>
    </xf>
    <xf numFmtId="0" fontId="7" fillId="33" borderId="29" xfId="61" applyFont="1" applyFill="1" applyBorder="1">
      <alignment vertical="center"/>
      <protection/>
    </xf>
    <xf numFmtId="0" fontId="7" fillId="33" borderId="29" xfId="61" applyFont="1" applyFill="1" applyBorder="1" applyAlignment="1">
      <alignment horizontal="right" vertical="center"/>
      <protection/>
    </xf>
    <xf numFmtId="0" fontId="7" fillId="33" borderId="24" xfId="61" applyFont="1" applyFill="1" applyBorder="1">
      <alignment vertical="center"/>
      <protection/>
    </xf>
    <xf numFmtId="0" fontId="7" fillId="0" borderId="0" xfId="61" applyFont="1" applyAlignment="1">
      <alignment horizontal="right" vertical="center" shrinkToFit="1"/>
      <protection/>
    </xf>
    <xf numFmtId="0" fontId="0" fillId="9" borderId="0" xfId="61" applyFont="1" applyFill="1">
      <alignment vertical="center"/>
      <protection/>
    </xf>
    <xf numFmtId="0" fontId="10" fillId="9" borderId="0" xfId="61" applyFont="1" applyFill="1">
      <alignment vertical="center"/>
      <protection/>
    </xf>
    <xf numFmtId="0" fontId="10" fillId="9" borderId="0" xfId="61" applyFont="1" applyFill="1" applyAlignment="1">
      <alignment horizontal="right" vertical="center"/>
      <protection/>
    </xf>
    <xf numFmtId="0" fontId="7" fillId="9" borderId="24" xfId="61" applyFont="1" applyFill="1" applyBorder="1">
      <alignment vertical="center"/>
      <protection/>
    </xf>
    <xf numFmtId="0" fontId="0" fillId="0" borderId="0" xfId="61" applyFont="1" applyAlignment="1">
      <alignment horizontal="right" vertical="center"/>
      <protection/>
    </xf>
    <xf numFmtId="0" fontId="0" fillId="12" borderId="0" xfId="61" applyFont="1" applyFill="1" applyAlignment="1">
      <alignment vertical="center" shrinkToFit="1"/>
      <protection/>
    </xf>
    <xf numFmtId="0" fontId="10" fillId="0" borderId="0" xfId="61" applyFont="1">
      <alignment vertical="center"/>
      <protection/>
    </xf>
    <xf numFmtId="0" fontId="10" fillId="0" borderId="0" xfId="61" applyFont="1" applyAlignment="1">
      <alignment horizontal="right" vertical="center"/>
      <protection/>
    </xf>
    <xf numFmtId="0" fontId="7" fillId="9" borderId="0" xfId="61" applyFont="1" applyFill="1">
      <alignment vertical="center"/>
      <protection/>
    </xf>
    <xf numFmtId="0" fontId="11" fillId="0" borderId="0" xfId="61" applyFont="1">
      <alignment vertical="center"/>
      <protection/>
    </xf>
    <xf numFmtId="0" fontId="0" fillId="11" borderId="23" xfId="61" applyFont="1" applyFill="1" applyBorder="1">
      <alignment vertical="center"/>
      <protection/>
    </xf>
    <xf numFmtId="0" fontId="7" fillId="11" borderId="29" xfId="61" applyFont="1" applyFill="1" applyBorder="1">
      <alignment vertical="center"/>
      <protection/>
    </xf>
    <xf numFmtId="0" fontId="7" fillId="11" borderId="29" xfId="61" applyFont="1" applyFill="1" applyBorder="1" applyAlignment="1">
      <alignment vertical="center" shrinkToFit="1"/>
      <protection/>
    </xf>
    <xf numFmtId="0" fontId="7" fillId="11" borderId="29" xfId="61" applyFont="1" applyFill="1" applyBorder="1" applyAlignment="1">
      <alignment horizontal="right" vertical="center"/>
      <protection/>
    </xf>
    <xf numFmtId="0" fontId="7" fillId="11" borderId="24" xfId="61" applyFont="1" applyFill="1" applyBorder="1">
      <alignment vertical="center"/>
      <protection/>
    </xf>
    <xf numFmtId="0" fontId="0" fillId="11" borderId="23" xfId="62" applyFont="1" applyFill="1" applyBorder="1">
      <alignment vertical="center"/>
      <protection/>
    </xf>
    <xf numFmtId="0" fontId="0" fillId="11" borderId="29" xfId="62" applyFont="1" applyFill="1" applyBorder="1">
      <alignment vertical="center"/>
      <protection/>
    </xf>
    <xf numFmtId="0" fontId="7" fillId="11" borderId="29" xfId="62" applyFont="1" applyFill="1" applyBorder="1" applyAlignment="1">
      <alignment vertical="center" shrinkToFit="1"/>
      <protection/>
    </xf>
    <xf numFmtId="0" fontId="7" fillId="11" borderId="29" xfId="62" applyFont="1" applyFill="1" applyBorder="1">
      <alignment vertical="center"/>
      <protection/>
    </xf>
    <xf numFmtId="0" fontId="7" fillId="11" borderId="29" xfId="62" applyFont="1" applyFill="1" applyBorder="1" applyAlignment="1">
      <alignment horizontal="right" vertical="center"/>
      <protection/>
    </xf>
    <xf numFmtId="0" fontId="7" fillId="11" borderId="29" xfId="62" applyFont="1" applyFill="1" applyBorder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7" fillId="0" borderId="0" xfId="62" applyFont="1">
      <alignment vertical="center"/>
      <protection/>
    </xf>
    <xf numFmtId="0" fontId="7" fillId="0" borderId="0" xfId="62" applyFont="1" applyAlignment="1">
      <alignment horizontal="right" vertical="center"/>
      <protection/>
    </xf>
    <xf numFmtId="0" fontId="7" fillId="0" borderId="0" xfId="62" applyFont="1" applyAlignment="1">
      <alignment horizontal="center" vertical="center"/>
      <protection/>
    </xf>
    <xf numFmtId="0" fontId="7" fillId="0" borderId="24" xfId="62" applyFont="1" applyBorder="1">
      <alignment vertical="center"/>
      <protection/>
    </xf>
    <xf numFmtId="0" fontId="0" fillId="9" borderId="0" xfId="62" applyFont="1" applyFill="1">
      <alignment vertical="center"/>
      <protection/>
    </xf>
    <xf numFmtId="0" fontId="7" fillId="9" borderId="0" xfId="62" applyFont="1" applyFill="1">
      <alignment vertical="center"/>
      <protection/>
    </xf>
    <xf numFmtId="0" fontId="7" fillId="9" borderId="0" xfId="62" applyFont="1" applyFill="1" applyAlignment="1">
      <alignment horizontal="right" vertical="center"/>
      <protection/>
    </xf>
    <xf numFmtId="0" fontId="7" fillId="9" borderId="0" xfId="62" applyFont="1" applyFill="1" applyAlignment="1">
      <alignment horizontal="center" vertical="center"/>
      <protection/>
    </xf>
    <xf numFmtId="0" fontId="7" fillId="9" borderId="24" xfId="62" applyFont="1" applyFill="1" applyBorder="1">
      <alignment vertical="center"/>
      <protection/>
    </xf>
    <xf numFmtId="0" fontId="0" fillId="13" borderId="0" xfId="62" applyFont="1" applyFill="1">
      <alignment vertical="center"/>
      <protection/>
    </xf>
    <xf numFmtId="0" fontId="7" fillId="13" borderId="0" xfId="62" applyFont="1" applyFill="1">
      <alignment vertical="center"/>
      <protection/>
    </xf>
    <xf numFmtId="0" fontId="7" fillId="13" borderId="0" xfId="62" applyFont="1" applyFill="1" applyAlignment="1">
      <alignment horizontal="right" vertical="center"/>
      <protection/>
    </xf>
    <xf numFmtId="0" fontId="7" fillId="13" borderId="0" xfId="62" applyFont="1" applyFill="1" applyAlignment="1">
      <alignment horizontal="center" vertical="center"/>
      <protection/>
    </xf>
    <xf numFmtId="0" fontId="7" fillId="13" borderId="24" xfId="61" applyFont="1" applyFill="1" applyBorder="1">
      <alignment vertical="center"/>
      <protection/>
    </xf>
    <xf numFmtId="0" fontId="4" fillId="0" borderId="0" xfId="63" applyFont="1">
      <alignment/>
      <protection/>
    </xf>
    <xf numFmtId="0" fontId="3" fillId="0" borderId="0" xfId="63" applyFont="1">
      <alignment/>
      <protection/>
    </xf>
    <xf numFmtId="0" fontId="6" fillId="0" borderId="10" xfId="63" applyFont="1" applyBorder="1" applyAlignment="1">
      <alignment vertical="center"/>
      <protection/>
    </xf>
    <xf numFmtId="0" fontId="3" fillId="0" borderId="10" xfId="63" applyFont="1" applyBorder="1">
      <alignment/>
      <protection/>
    </xf>
    <xf numFmtId="180" fontId="3" fillId="0" borderId="0" xfId="63" applyNumberFormat="1" applyFont="1" applyAlignment="1">
      <alignment horizontal="right" vertical="center"/>
      <protection/>
    </xf>
    <xf numFmtId="180" fontId="3" fillId="0" borderId="12" xfId="63" applyNumberFormat="1" applyFont="1" applyBorder="1" applyAlignment="1">
      <alignment horizontal="right" vertical="center"/>
      <protection/>
    </xf>
    <xf numFmtId="0" fontId="13" fillId="0" borderId="0" xfId="63" applyFont="1">
      <alignment/>
      <protection/>
    </xf>
    <xf numFmtId="180" fontId="3" fillId="0" borderId="20" xfId="63" applyNumberFormat="1" applyFont="1" applyBorder="1" applyAlignment="1">
      <alignment horizontal="right" vertical="center"/>
      <protection/>
    </xf>
    <xf numFmtId="180" fontId="3" fillId="0" borderId="21" xfId="63" applyNumberFormat="1" applyFont="1" applyBorder="1" applyAlignment="1">
      <alignment horizontal="right" vertical="center"/>
      <protection/>
    </xf>
    <xf numFmtId="0" fontId="5" fillId="0" borderId="0" xfId="63" applyFont="1" applyAlignment="1">
      <alignment vertical="center"/>
      <protection/>
    </xf>
    <xf numFmtId="0" fontId="3" fillId="0" borderId="18" xfId="63" applyFont="1" applyBorder="1" applyAlignment="1">
      <alignment horizontal="center" vertical="center"/>
      <protection/>
    </xf>
    <xf numFmtId="0" fontId="3" fillId="0" borderId="19" xfId="63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31" xfId="63" applyFont="1" applyBorder="1" applyAlignment="1">
      <alignment horizontal="center" vertical="center"/>
      <protection/>
    </xf>
    <xf numFmtId="0" fontId="7" fillId="0" borderId="19" xfId="63" applyBorder="1" applyAlignment="1">
      <alignment horizontal="center" vertical="center"/>
      <protection/>
    </xf>
    <xf numFmtId="0" fontId="3" fillId="0" borderId="30" xfId="63" applyFont="1" applyBorder="1" applyAlignment="1">
      <alignment horizontal="center" vertical="center"/>
      <protection/>
    </xf>
    <xf numFmtId="0" fontId="7" fillId="0" borderId="27" xfId="63" applyBorder="1" applyAlignment="1">
      <alignment horizontal="center" vertical="center"/>
      <protection/>
    </xf>
    <xf numFmtId="0" fontId="3" fillId="0" borderId="15" xfId="63" applyFont="1" applyBorder="1" applyAlignment="1">
      <alignment horizontal="center" vertical="center" wrapText="1"/>
      <protection/>
    </xf>
    <xf numFmtId="0" fontId="7" fillId="0" borderId="21" xfId="63" applyBorder="1" applyAlignment="1">
      <alignment horizontal="center" vertical="center" wrapTex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3 2" xfId="62"/>
    <cellStyle name="標準 4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3</xdr:row>
      <xdr:rowOff>0</xdr:rowOff>
    </xdr:from>
    <xdr:to>
      <xdr:col>0</xdr:col>
      <xdr:colOff>123825</xdr:colOff>
      <xdr:row>131</xdr:row>
      <xdr:rowOff>85725</xdr:rowOff>
    </xdr:to>
    <xdr:sp>
      <xdr:nvSpPr>
        <xdr:cNvPr id="1" name="直線コネクタ 1"/>
        <xdr:cNvSpPr>
          <a:spLocks/>
        </xdr:cNvSpPr>
      </xdr:nvSpPr>
      <xdr:spPr>
        <a:xfrm>
          <a:off x="123825" y="685800"/>
          <a:ext cx="0" cy="22031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3</xdr:row>
      <xdr:rowOff>85725</xdr:rowOff>
    </xdr:from>
    <xdr:to>
      <xdr:col>2</xdr:col>
      <xdr:colOff>0</xdr:colOff>
      <xdr:row>3</xdr:row>
      <xdr:rowOff>85725</xdr:rowOff>
    </xdr:to>
    <xdr:sp>
      <xdr:nvSpPr>
        <xdr:cNvPr id="2" name="直線コネクタ 2"/>
        <xdr:cNvSpPr>
          <a:spLocks/>
        </xdr:cNvSpPr>
      </xdr:nvSpPr>
      <xdr:spPr>
        <a:xfrm>
          <a:off x="123825" y="7715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6</xdr:row>
      <xdr:rowOff>85725</xdr:rowOff>
    </xdr:from>
    <xdr:to>
      <xdr:col>1</xdr:col>
      <xdr:colOff>0</xdr:colOff>
      <xdr:row>6</xdr:row>
      <xdr:rowOff>85725</xdr:rowOff>
    </xdr:to>
    <xdr:sp>
      <xdr:nvSpPr>
        <xdr:cNvPr id="3" name="直線コネクタ 3"/>
        <xdr:cNvSpPr>
          <a:spLocks/>
        </xdr:cNvSpPr>
      </xdr:nvSpPr>
      <xdr:spPr>
        <a:xfrm>
          <a:off x="123825" y="12858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7</xdr:row>
      <xdr:rowOff>9525</xdr:rowOff>
    </xdr:from>
    <xdr:to>
      <xdr:col>1</xdr:col>
      <xdr:colOff>190500</xdr:colOff>
      <xdr:row>106</xdr:row>
      <xdr:rowOff>95250</xdr:rowOff>
    </xdr:to>
    <xdr:sp>
      <xdr:nvSpPr>
        <xdr:cNvPr id="4" name="直線コネクタ 4"/>
        <xdr:cNvSpPr>
          <a:spLocks/>
        </xdr:cNvSpPr>
      </xdr:nvSpPr>
      <xdr:spPr>
        <a:xfrm>
          <a:off x="495300" y="1381125"/>
          <a:ext cx="0" cy="1705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8</xdr:row>
      <xdr:rowOff>85725</xdr:rowOff>
    </xdr:from>
    <xdr:to>
      <xdr:col>2</xdr:col>
      <xdr:colOff>0</xdr:colOff>
      <xdr:row>8</xdr:row>
      <xdr:rowOff>85725</xdr:rowOff>
    </xdr:to>
    <xdr:sp>
      <xdr:nvSpPr>
        <xdr:cNvPr id="5" name="直線コネクタ 5"/>
        <xdr:cNvSpPr>
          <a:spLocks/>
        </xdr:cNvSpPr>
      </xdr:nvSpPr>
      <xdr:spPr>
        <a:xfrm>
          <a:off x="504825" y="16287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0</xdr:rowOff>
    </xdr:from>
    <xdr:to>
      <xdr:col>2</xdr:col>
      <xdr:colOff>190500</xdr:colOff>
      <xdr:row>4</xdr:row>
      <xdr:rowOff>76200</xdr:rowOff>
    </xdr:to>
    <xdr:sp>
      <xdr:nvSpPr>
        <xdr:cNvPr id="6" name="直線コネクタ 6"/>
        <xdr:cNvSpPr>
          <a:spLocks/>
        </xdr:cNvSpPr>
      </xdr:nvSpPr>
      <xdr:spPr>
        <a:xfrm>
          <a:off x="800100" y="857250"/>
          <a:ext cx="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</xdr:row>
      <xdr:rowOff>85725</xdr:rowOff>
    </xdr:from>
    <xdr:to>
      <xdr:col>3</xdr:col>
      <xdr:colOff>809625</xdr:colOff>
      <xdr:row>4</xdr:row>
      <xdr:rowOff>85725</xdr:rowOff>
    </xdr:to>
    <xdr:sp>
      <xdr:nvSpPr>
        <xdr:cNvPr id="7" name="直線コネクタ 7"/>
        <xdr:cNvSpPr>
          <a:spLocks/>
        </xdr:cNvSpPr>
      </xdr:nvSpPr>
      <xdr:spPr>
        <a:xfrm>
          <a:off x="800100" y="9429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5</xdr:row>
      <xdr:rowOff>85725</xdr:rowOff>
    </xdr:from>
    <xdr:to>
      <xdr:col>6</xdr:col>
      <xdr:colOff>0</xdr:colOff>
      <xdr:row>5</xdr:row>
      <xdr:rowOff>85725</xdr:rowOff>
    </xdr:to>
    <xdr:sp>
      <xdr:nvSpPr>
        <xdr:cNvPr id="8" name="直線コネクタ 8"/>
        <xdr:cNvSpPr>
          <a:spLocks/>
        </xdr:cNvSpPr>
      </xdr:nvSpPr>
      <xdr:spPr>
        <a:xfrm>
          <a:off x="1952625" y="1114425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</xdr:row>
      <xdr:rowOff>85725</xdr:rowOff>
    </xdr:from>
    <xdr:to>
      <xdr:col>3</xdr:col>
      <xdr:colOff>809625</xdr:colOff>
      <xdr:row>14</xdr:row>
      <xdr:rowOff>85725</xdr:rowOff>
    </xdr:to>
    <xdr:sp>
      <xdr:nvSpPr>
        <xdr:cNvPr id="9" name="直線コネクタ 9"/>
        <xdr:cNvSpPr>
          <a:spLocks/>
        </xdr:cNvSpPr>
      </xdr:nvSpPr>
      <xdr:spPr>
        <a:xfrm>
          <a:off x="800100" y="26574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</xdr:row>
      <xdr:rowOff>85725</xdr:rowOff>
    </xdr:from>
    <xdr:to>
      <xdr:col>3</xdr:col>
      <xdr:colOff>809625</xdr:colOff>
      <xdr:row>16</xdr:row>
      <xdr:rowOff>85725</xdr:rowOff>
    </xdr:to>
    <xdr:sp>
      <xdr:nvSpPr>
        <xdr:cNvPr id="10" name="直線コネクタ 10"/>
        <xdr:cNvSpPr>
          <a:spLocks/>
        </xdr:cNvSpPr>
      </xdr:nvSpPr>
      <xdr:spPr>
        <a:xfrm>
          <a:off x="800100" y="30003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19</xdr:row>
      <xdr:rowOff>85725</xdr:rowOff>
    </xdr:from>
    <xdr:to>
      <xdr:col>3</xdr:col>
      <xdr:colOff>809625</xdr:colOff>
      <xdr:row>19</xdr:row>
      <xdr:rowOff>85725</xdr:rowOff>
    </xdr:to>
    <xdr:sp>
      <xdr:nvSpPr>
        <xdr:cNvPr id="11" name="直線コネクタ 11"/>
        <xdr:cNvSpPr>
          <a:spLocks/>
        </xdr:cNvSpPr>
      </xdr:nvSpPr>
      <xdr:spPr>
        <a:xfrm>
          <a:off x="800100" y="35147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23</xdr:row>
      <xdr:rowOff>95250</xdr:rowOff>
    </xdr:from>
    <xdr:to>
      <xdr:col>3</xdr:col>
      <xdr:colOff>809625</xdr:colOff>
      <xdr:row>23</xdr:row>
      <xdr:rowOff>95250</xdr:rowOff>
    </xdr:to>
    <xdr:sp>
      <xdr:nvSpPr>
        <xdr:cNvPr id="12" name="直線コネクタ 12"/>
        <xdr:cNvSpPr>
          <a:spLocks/>
        </xdr:cNvSpPr>
      </xdr:nvSpPr>
      <xdr:spPr>
        <a:xfrm>
          <a:off x="800100" y="42100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26</xdr:row>
      <xdr:rowOff>85725</xdr:rowOff>
    </xdr:from>
    <xdr:to>
      <xdr:col>3</xdr:col>
      <xdr:colOff>809625</xdr:colOff>
      <xdr:row>26</xdr:row>
      <xdr:rowOff>85725</xdr:rowOff>
    </xdr:to>
    <xdr:sp>
      <xdr:nvSpPr>
        <xdr:cNvPr id="13" name="直線コネクタ 13"/>
        <xdr:cNvSpPr>
          <a:spLocks/>
        </xdr:cNvSpPr>
      </xdr:nvSpPr>
      <xdr:spPr>
        <a:xfrm>
          <a:off x="800100" y="47148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0</xdr:rowOff>
    </xdr:from>
    <xdr:to>
      <xdr:col>4</xdr:col>
      <xdr:colOff>180975</xdr:colOff>
      <xdr:row>13</xdr:row>
      <xdr:rowOff>95250</xdr:rowOff>
    </xdr:to>
    <xdr:sp>
      <xdr:nvSpPr>
        <xdr:cNvPr id="14" name="直線コネクタ 14"/>
        <xdr:cNvSpPr>
          <a:spLocks/>
        </xdr:cNvSpPr>
      </xdr:nvSpPr>
      <xdr:spPr>
        <a:xfrm>
          <a:off x="1943100" y="1885950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257175</xdr:colOff>
      <xdr:row>17</xdr:row>
      <xdr:rowOff>95250</xdr:rowOff>
    </xdr:from>
    <xdr:to>
      <xdr:col>6</xdr:col>
      <xdr:colOff>0</xdr:colOff>
      <xdr:row>17</xdr:row>
      <xdr:rowOff>95250</xdr:rowOff>
    </xdr:to>
    <xdr:sp>
      <xdr:nvSpPr>
        <xdr:cNvPr id="15" name="直線コネクタ 15"/>
        <xdr:cNvSpPr>
          <a:spLocks/>
        </xdr:cNvSpPr>
      </xdr:nvSpPr>
      <xdr:spPr>
        <a:xfrm>
          <a:off x="2019300" y="3181350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20</xdr:row>
      <xdr:rowOff>85725</xdr:rowOff>
    </xdr:from>
    <xdr:to>
      <xdr:col>5</xdr:col>
      <xdr:colOff>904875</xdr:colOff>
      <xdr:row>20</xdr:row>
      <xdr:rowOff>85725</xdr:rowOff>
    </xdr:to>
    <xdr:sp>
      <xdr:nvSpPr>
        <xdr:cNvPr id="16" name="直線コネクタ 16"/>
        <xdr:cNvSpPr>
          <a:spLocks/>
        </xdr:cNvSpPr>
      </xdr:nvSpPr>
      <xdr:spPr>
        <a:xfrm>
          <a:off x="1943100" y="36861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19</xdr:row>
      <xdr:rowOff>171450</xdr:rowOff>
    </xdr:from>
    <xdr:to>
      <xdr:col>4</xdr:col>
      <xdr:colOff>180975</xdr:colOff>
      <xdr:row>21</xdr:row>
      <xdr:rowOff>76200</xdr:rowOff>
    </xdr:to>
    <xdr:sp>
      <xdr:nvSpPr>
        <xdr:cNvPr id="17" name="直線コネクタ 17"/>
        <xdr:cNvSpPr>
          <a:spLocks/>
        </xdr:cNvSpPr>
      </xdr:nvSpPr>
      <xdr:spPr>
        <a:xfrm>
          <a:off x="1943100" y="360045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85725</xdr:rowOff>
    </xdr:from>
    <xdr:to>
      <xdr:col>5</xdr:col>
      <xdr:colOff>904875</xdr:colOff>
      <xdr:row>24</xdr:row>
      <xdr:rowOff>85725</xdr:rowOff>
    </xdr:to>
    <xdr:sp>
      <xdr:nvSpPr>
        <xdr:cNvPr id="18" name="直線コネクタ 18"/>
        <xdr:cNvSpPr>
          <a:spLocks/>
        </xdr:cNvSpPr>
      </xdr:nvSpPr>
      <xdr:spPr>
        <a:xfrm>
          <a:off x="1943100" y="43719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24</xdr:row>
      <xdr:rowOff>0</xdr:rowOff>
    </xdr:from>
    <xdr:to>
      <xdr:col>4</xdr:col>
      <xdr:colOff>180975</xdr:colOff>
      <xdr:row>24</xdr:row>
      <xdr:rowOff>85725</xdr:rowOff>
    </xdr:to>
    <xdr:sp>
      <xdr:nvSpPr>
        <xdr:cNvPr id="19" name="直線コネクタ 19"/>
        <xdr:cNvSpPr>
          <a:spLocks/>
        </xdr:cNvSpPr>
      </xdr:nvSpPr>
      <xdr:spPr>
        <a:xfrm>
          <a:off x="1943100" y="42862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27</xdr:row>
      <xdr:rowOff>0</xdr:rowOff>
    </xdr:from>
    <xdr:to>
      <xdr:col>4</xdr:col>
      <xdr:colOff>171450</xdr:colOff>
      <xdr:row>28</xdr:row>
      <xdr:rowOff>114300</xdr:rowOff>
    </xdr:to>
    <xdr:sp>
      <xdr:nvSpPr>
        <xdr:cNvPr id="20" name="直線コネクタ 20"/>
        <xdr:cNvSpPr>
          <a:spLocks/>
        </xdr:cNvSpPr>
      </xdr:nvSpPr>
      <xdr:spPr>
        <a:xfrm>
          <a:off x="1933575" y="480060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27</xdr:row>
      <xdr:rowOff>85725</xdr:rowOff>
    </xdr:from>
    <xdr:to>
      <xdr:col>5</xdr:col>
      <xdr:colOff>904875</xdr:colOff>
      <xdr:row>27</xdr:row>
      <xdr:rowOff>85725</xdr:rowOff>
    </xdr:to>
    <xdr:sp>
      <xdr:nvSpPr>
        <xdr:cNvPr id="21" name="直線コネクタ 21"/>
        <xdr:cNvSpPr>
          <a:spLocks/>
        </xdr:cNvSpPr>
      </xdr:nvSpPr>
      <xdr:spPr>
        <a:xfrm>
          <a:off x="1943100" y="4886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0</xdr:rowOff>
    </xdr:from>
    <xdr:to>
      <xdr:col>2</xdr:col>
      <xdr:colOff>190500</xdr:colOff>
      <xdr:row>50</xdr:row>
      <xdr:rowOff>85725</xdr:rowOff>
    </xdr:to>
    <xdr:sp>
      <xdr:nvSpPr>
        <xdr:cNvPr id="22" name="直線コネクタ 22"/>
        <xdr:cNvSpPr>
          <a:spLocks/>
        </xdr:cNvSpPr>
      </xdr:nvSpPr>
      <xdr:spPr>
        <a:xfrm>
          <a:off x="800100" y="5314950"/>
          <a:ext cx="0" cy="3514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30</xdr:row>
      <xdr:rowOff>85725</xdr:rowOff>
    </xdr:from>
    <xdr:to>
      <xdr:col>3</xdr:col>
      <xdr:colOff>809625</xdr:colOff>
      <xdr:row>30</xdr:row>
      <xdr:rowOff>85725</xdr:rowOff>
    </xdr:to>
    <xdr:sp>
      <xdr:nvSpPr>
        <xdr:cNvPr id="23" name="直線コネクタ 23"/>
        <xdr:cNvSpPr>
          <a:spLocks/>
        </xdr:cNvSpPr>
      </xdr:nvSpPr>
      <xdr:spPr>
        <a:xfrm>
          <a:off x="800100" y="5400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42</xdr:row>
      <xdr:rowOff>76200</xdr:rowOff>
    </xdr:from>
    <xdr:to>
      <xdr:col>3</xdr:col>
      <xdr:colOff>809625</xdr:colOff>
      <xdr:row>42</xdr:row>
      <xdr:rowOff>76200</xdr:rowOff>
    </xdr:to>
    <xdr:sp>
      <xdr:nvSpPr>
        <xdr:cNvPr id="24" name="直線コネクタ 24"/>
        <xdr:cNvSpPr>
          <a:spLocks/>
        </xdr:cNvSpPr>
      </xdr:nvSpPr>
      <xdr:spPr>
        <a:xfrm>
          <a:off x="800100" y="74485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37</xdr:row>
      <xdr:rowOff>95250</xdr:rowOff>
    </xdr:from>
    <xdr:to>
      <xdr:col>4</xdr:col>
      <xdr:colOff>0</xdr:colOff>
      <xdr:row>37</xdr:row>
      <xdr:rowOff>95250</xdr:rowOff>
    </xdr:to>
    <xdr:sp>
      <xdr:nvSpPr>
        <xdr:cNvPr id="25" name="直線コネクタ 25"/>
        <xdr:cNvSpPr>
          <a:spLocks/>
        </xdr:cNvSpPr>
      </xdr:nvSpPr>
      <xdr:spPr>
        <a:xfrm>
          <a:off x="790575" y="66103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34</xdr:row>
      <xdr:rowOff>85725</xdr:rowOff>
    </xdr:from>
    <xdr:to>
      <xdr:col>3</xdr:col>
      <xdr:colOff>809625</xdr:colOff>
      <xdr:row>34</xdr:row>
      <xdr:rowOff>85725</xdr:rowOff>
    </xdr:to>
    <xdr:sp>
      <xdr:nvSpPr>
        <xdr:cNvPr id="26" name="直線コネクタ 26"/>
        <xdr:cNvSpPr>
          <a:spLocks/>
        </xdr:cNvSpPr>
      </xdr:nvSpPr>
      <xdr:spPr>
        <a:xfrm>
          <a:off x="800100" y="60864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46</xdr:row>
      <xdr:rowOff>95250</xdr:rowOff>
    </xdr:from>
    <xdr:to>
      <xdr:col>4</xdr:col>
      <xdr:colOff>9525</xdr:colOff>
      <xdr:row>46</xdr:row>
      <xdr:rowOff>95250</xdr:rowOff>
    </xdr:to>
    <xdr:sp>
      <xdr:nvSpPr>
        <xdr:cNvPr id="27" name="直線コネクタ 27"/>
        <xdr:cNvSpPr>
          <a:spLocks/>
        </xdr:cNvSpPr>
      </xdr:nvSpPr>
      <xdr:spPr>
        <a:xfrm>
          <a:off x="800100" y="815340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50</xdr:row>
      <xdr:rowOff>95250</xdr:rowOff>
    </xdr:from>
    <xdr:to>
      <xdr:col>3</xdr:col>
      <xdr:colOff>809625</xdr:colOff>
      <xdr:row>50</xdr:row>
      <xdr:rowOff>95250</xdr:rowOff>
    </xdr:to>
    <xdr:sp>
      <xdr:nvSpPr>
        <xdr:cNvPr id="28" name="直線コネクタ 28"/>
        <xdr:cNvSpPr>
          <a:spLocks/>
        </xdr:cNvSpPr>
      </xdr:nvSpPr>
      <xdr:spPr>
        <a:xfrm>
          <a:off x="800100" y="88392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85725</xdr:rowOff>
    </xdr:from>
    <xdr:to>
      <xdr:col>5</xdr:col>
      <xdr:colOff>904875</xdr:colOff>
      <xdr:row>31</xdr:row>
      <xdr:rowOff>85725</xdr:rowOff>
    </xdr:to>
    <xdr:sp>
      <xdr:nvSpPr>
        <xdr:cNvPr id="29" name="直線コネクタ 29"/>
        <xdr:cNvSpPr>
          <a:spLocks/>
        </xdr:cNvSpPr>
      </xdr:nvSpPr>
      <xdr:spPr>
        <a:xfrm>
          <a:off x="1943100" y="55721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31</xdr:row>
      <xdr:rowOff>0</xdr:rowOff>
    </xdr:from>
    <xdr:to>
      <xdr:col>4</xdr:col>
      <xdr:colOff>180975</xdr:colOff>
      <xdr:row>32</xdr:row>
      <xdr:rowOff>85725</xdr:rowOff>
    </xdr:to>
    <xdr:sp>
      <xdr:nvSpPr>
        <xdr:cNvPr id="30" name="直線コネクタ 30"/>
        <xdr:cNvSpPr>
          <a:spLocks/>
        </xdr:cNvSpPr>
      </xdr:nvSpPr>
      <xdr:spPr>
        <a:xfrm>
          <a:off x="1943100" y="5486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32</xdr:row>
      <xdr:rowOff>95250</xdr:rowOff>
    </xdr:from>
    <xdr:to>
      <xdr:col>5</xdr:col>
      <xdr:colOff>904875</xdr:colOff>
      <xdr:row>32</xdr:row>
      <xdr:rowOff>95250</xdr:rowOff>
    </xdr:to>
    <xdr:sp>
      <xdr:nvSpPr>
        <xdr:cNvPr id="31" name="直線コネクタ 31"/>
        <xdr:cNvSpPr>
          <a:spLocks/>
        </xdr:cNvSpPr>
      </xdr:nvSpPr>
      <xdr:spPr>
        <a:xfrm>
          <a:off x="1943100" y="57531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39</xdr:row>
      <xdr:rowOff>85725</xdr:rowOff>
    </xdr:from>
    <xdr:to>
      <xdr:col>5</xdr:col>
      <xdr:colOff>904875</xdr:colOff>
      <xdr:row>39</xdr:row>
      <xdr:rowOff>85725</xdr:rowOff>
    </xdr:to>
    <xdr:sp>
      <xdr:nvSpPr>
        <xdr:cNvPr id="32" name="直線コネクタ 32"/>
        <xdr:cNvSpPr>
          <a:spLocks/>
        </xdr:cNvSpPr>
      </xdr:nvSpPr>
      <xdr:spPr>
        <a:xfrm>
          <a:off x="1943100" y="6943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38</xdr:row>
      <xdr:rowOff>95250</xdr:rowOff>
    </xdr:from>
    <xdr:to>
      <xdr:col>5</xdr:col>
      <xdr:colOff>904875</xdr:colOff>
      <xdr:row>38</xdr:row>
      <xdr:rowOff>95250</xdr:rowOff>
    </xdr:to>
    <xdr:sp>
      <xdr:nvSpPr>
        <xdr:cNvPr id="33" name="直線コネクタ 33"/>
        <xdr:cNvSpPr>
          <a:spLocks/>
        </xdr:cNvSpPr>
      </xdr:nvSpPr>
      <xdr:spPr>
        <a:xfrm>
          <a:off x="1943100" y="67818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43</xdr:row>
      <xdr:rowOff>85725</xdr:rowOff>
    </xdr:from>
    <xdr:to>
      <xdr:col>5</xdr:col>
      <xdr:colOff>904875</xdr:colOff>
      <xdr:row>43</xdr:row>
      <xdr:rowOff>85725</xdr:rowOff>
    </xdr:to>
    <xdr:sp>
      <xdr:nvSpPr>
        <xdr:cNvPr id="34" name="直線コネクタ 34"/>
        <xdr:cNvSpPr>
          <a:spLocks/>
        </xdr:cNvSpPr>
      </xdr:nvSpPr>
      <xdr:spPr>
        <a:xfrm>
          <a:off x="1943100" y="76295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44</xdr:row>
      <xdr:rowOff>85725</xdr:rowOff>
    </xdr:from>
    <xdr:to>
      <xdr:col>5</xdr:col>
      <xdr:colOff>904875</xdr:colOff>
      <xdr:row>44</xdr:row>
      <xdr:rowOff>85725</xdr:rowOff>
    </xdr:to>
    <xdr:sp>
      <xdr:nvSpPr>
        <xdr:cNvPr id="35" name="直線コネクタ 35"/>
        <xdr:cNvSpPr>
          <a:spLocks/>
        </xdr:cNvSpPr>
      </xdr:nvSpPr>
      <xdr:spPr>
        <a:xfrm>
          <a:off x="1943100" y="78009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47</xdr:row>
      <xdr:rowOff>85725</xdr:rowOff>
    </xdr:from>
    <xdr:to>
      <xdr:col>5</xdr:col>
      <xdr:colOff>904875</xdr:colOff>
      <xdr:row>47</xdr:row>
      <xdr:rowOff>85725</xdr:rowOff>
    </xdr:to>
    <xdr:sp>
      <xdr:nvSpPr>
        <xdr:cNvPr id="36" name="直線コネクタ 36"/>
        <xdr:cNvSpPr>
          <a:spLocks/>
        </xdr:cNvSpPr>
      </xdr:nvSpPr>
      <xdr:spPr>
        <a:xfrm>
          <a:off x="1943100" y="8315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52</xdr:row>
      <xdr:rowOff>85725</xdr:rowOff>
    </xdr:from>
    <xdr:to>
      <xdr:col>5</xdr:col>
      <xdr:colOff>904875</xdr:colOff>
      <xdr:row>52</xdr:row>
      <xdr:rowOff>85725</xdr:rowOff>
    </xdr:to>
    <xdr:sp>
      <xdr:nvSpPr>
        <xdr:cNvPr id="37" name="直線コネクタ 37"/>
        <xdr:cNvSpPr>
          <a:spLocks/>
        </xdr:cNvSpPr>
      </xdr:nvSpPr>
      <xdr:spPr>
        <a:xfrm>
          <a:off x="1943100" y="91725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51</xdr:row>
      <xdr:rowOff>85725</xdr:rowOff>
    </xdr:from>
    <xdr:to>
      <xdr:col>5</xdr:col>
      <xdr:colOff>904875</xdr:colOff>
      <xdr:row>51</xdr:row>
      <xdr:rowOff>85725</xdr:rowOff>
    </xdr:to>
    <xdr:sp>
      <xdr:nvSpPr>
        <xdr:cNvPr id="38" name="直線コネクタ 38"/>
        <xdr:cNvSpPr>
          <a:spLocks/>
        </xdr:cNvSpPr>
      </xdr:nvSpPr>
      <xdr:spPr>
        <a:xfrm>
          <a:off x="1943100" y="90011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55</xdr:row>
      <xdr:rowOff>95250</xdr:rowOff>
    </xdr:from>
    <xdr:to>
      <xdr:col>5</xdr:col>
      <xdr:colOff>904875</xdr:colOff>
      <xdr:row>55</xdr:row>
      <xdr:rowOff>95250</xdr:rowOff>
    </xdr:to>
    <xdr:sp>
      <xdr:nvSpPr>
        <xdr:cNvPr id="39" name="直線コネクタ 39"/>
        <xdr:cNvSpPr>
          <a:spLocks/>
        </xdr:cNvSpPr>
      </xdr:nvSpPr>
      <xdr:spPr>
        <a:xfrm>
          <a:off x="1943100" y="96964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59</xdr:row>
      <xdr:rowOff>85725</xdr:rowOff>
    </xdr:from>
    <xdr:to>
      <xdr:col>5</xdr:col>
      <xdr:colOff>904875</xdr:colOff>
      <xdr:row>59</xdr:row>
      <xdr:rowOff>85725</xdr:rowOff>
    </xdr:to>
    <xdr:sp>
      <xdr:nvSpPr>
        <xdr:cNvPr id="40" name="直線コネクタ 40"/>
        <xdr:cNvSpPr>
          <a:spLocks/>
        </xdr:cNvSpPr>
      </xdr:nvSpPr>
      <xdr:spPr>
        <a:xfrm>
          <a:off x="1943100" y="10372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60</xdr:row>
      <xdr:rowOff>85725</xdr:rowOff>
    </xdr:from>
    <xdr:to>
      <xdr:col>5</xdr:col>
      <xdr:colOff>904875</xdr:colOff>
      <xdr:row>60</xdr:row>
      <xdr:rowOff>85725</xdr:rowOff>
    </xdr:to>
    <xdr:sp>
      <xdr:nvSpPr>
        <xdr:cNvPr id="41" name="直線コネクタ 41"/>
        <xdr:cNvSpPr>
          <a:spLocks/>
        </xdr:cNvSpPr>
      </xdr:nvSpPr>
      <xdr:spPr>
        <a:xfrm>
          <a:off x="1943100" y="105441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61</xdr:row>
      <xdr:rowOff>85725</xdr:rowOff>
    </xdr:from>
    <xdr:to>
      <xdr:col>5</xdr:col>
      <xdr:colOff>904875</xdr:colOff>
      <xdr:row>61</xdr:row>
      <xdr:rowOff>85725</xdr:rowOff>
    </xdr:to>
    <xdr:sp>
      <xdr:nvSpPr>
        <xdr:cNvPr id="42" name="直線コネクタ 42"/>
        <xdr:cNvSpPr>
          <a:spLocks/>
        </xdr:cNvSpPr>
      </xdr:nvSpPr>
      <xdr:spPr>
        <a:xfrm>
          <a:off x="1943100" y="107156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64</xdr:row>
      <xdr:rowOff>85725</xdr:rowOff>
    </xdr:from>
    <xdr:to>
      <xdr:col>5</xdr:col>
      <xdr:colOff>904875</xdr:colOff>
      <xdr:row>64</xdr:row>
      <xdr:rowOff>85725</xdr:rowOff>
    </xdr:to>
    <xdr:sp>
      <xdr:nvSpPr>
        <xdr:cNvPr id="43" name="直線コネクタ 43"/>
        <xdr:cNvSpPr>
          <a:spLocks/>
        </xdr:cNvSpPr>
      </xdr:nvSpPr>
      <xdr:spPr>
        <a:xfrm>
          <a:off x="1943100" y="112299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66</xdr:row>
      <xdr:rowOff>85725</xdr:rowOff>
    </xdr:from>
    <xdr:to>
      <xdr:col>5</xdr:col>
      <xdr:colOff>904875</xdr:colOff>
      <xdr:row>66</xdr:row>
      <xdr:rowOff>85725</xdr:rowOff>
    </xdr:to>
    <xdr:sp>
      <xdr:nvSpPr>
        <xdr:cNvPr id="44" name="直線コネクタ 44"/>
        <xdr:cNvSpPr>
          <a:spLocks/>
        </xdr:cNvSpPr>
      </xdr:nvSpPr>
      <xdr:spPr>
        <a:xfrm>
          <a:off x="1943100" y="115728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74</xdr:row>
      <xdr:rowOff>85725</xdr:rowOff>
    </xdr:from>
    <xdr:to>
      <xdr:col>5</xdr:col>
      <xdr:colOff>904875</xdr:colOff>
      <xdr:row>74</xdr:row>
      <xdr:rowOff>85725</xdr:rowOff>
    </xdr:to>
    <xdr:sp>
      <xdr:nvSpPr>
        <xdr:cNvPr id="45" name="直線コネクタ 45"/>
        <xdr:cNvSpPr>
          <a:spLocks/>
        </xdr:cNvSpPr>
      </xdr:nvSpPr>
      <xdr:spPr>
        <a:xfrm>
          <a:off x="1943100" y="12944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75</xdr:row>
      <xdr:rowOff>85725</xdr:rowOff>
    </xdr:from>
    <xdr:to>
      <xdr:col>5</xdr:col>
      <xdr:colOff>904875</xdr:colOff>
      <xdr:row>75</xdr:row>
      <xdr:rowOff>85725</xdr:rowOff>
    </xdr:to>
    <xdr:sp>
      <xdr:nvSpPr>
        <xdr:cNvPr id="46" name="直線コネクタ 46"/>
        <xdr:cNvSpPr>
          <a:spLocks/>
        </xdr:cNvSpPr>
      </xdr:nvSpPr>
      <xdr:spPr>
        <a:xfrm>
          <a:off x="1943100" y="13115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72</xdr:row>
      <xdr:rowOff>85725</xdr:rowOff>
    </xdr:from>
    <xdr:to>
      <xdr:col>5</xdr:col>
      <xdr:colOff>904875</xdr:colOff>
      <xdr:row>72</xdr:row>
      <xdr:rowOff>85725</xdr:rowOff>
    </xdr:to>
    <xdr:sp>
      <xdr:nvSpPr>
        <xdr:cNvPr id="47" name="直線コネクタ 47"/>
        <xdr:cNvSpPr>
          <a:spLocks/>
        </xdr:cNvSpPr>
      </xdr:nvSpPr>
      <xdr:spPr>
        <a:xfrm>
          <a:off x="1943100" y="126015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71</xdr:row>
      <xdr:rowOff>95250</xdr:rowOff>
    </xdr:from>
    <xdr:to>
      <xdr:col>5</xdr:col>
      <xdr:colOff>904875</xdr:colOff>
      <xdr:row>71</xdr:row>
      <xdr:rowOff>95250</xdr:rowOff>
    </xdr:to>
    <xdr:sp>
      <xdr:nvSpPr>
        <xdr:cNvPr id="48" name="直線コネクタ 48"/>
        <xdr:cNvSpPr>
          <a:spLocks/>
        </xdr:cNvSpPr>
      </xdr:nvSpPr>
      <xdr:spPr>
        <a:xfrm>
          <a:off x="1943100" y="124396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79</xdr:row>
      <xdr:rowOff>85725</xdr:rowOff>
    </xdr:from>
    <xdr:to>
      <xdr:col>5</xdr:col>
      <xdr:colOff>904875</xdr:colOff>
      <xdr:row>79</xdr:row>
      <xdr:rowOff>85725</xdr:rowOff>
    </xdr:to>
    <xdr:sp>
      <xdr:nvSpPr>
        <xdr:cNvPr id="49" name="直線コネクタ 49"/>
        <xdr:cNvSpPr>
          <a:spLocks/>
        </xdr:cNvSpPr>
      </xdr:nvSpPr>
      <xdr:spPr>
        <a:xfrm>
          <a:off x="1943100" y="13801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80</xdr:row>
      <xdr:rowOff>95250</xdr:rowOff>
    </xdr:from>
    <xdr:to>
      <xdr:col>5</xdr:col>
      <xdr:colOff>904875</xdr:colOff>
      <xdr:row>80</xdr:row>
      <xdr:rowOff>95250</xdr:rowOff>
    </xdr:to>
    <xdr:sp>
      <xdr:nvSpPr>
        <xdr:cNvPr id="50" name="直線コネクタ 50"/>
        <xdr:cNvSpPr>
          <a:spLocks/>
        </xdr:cNvSpPr>
      </xdr:nvSpPr>
      <xdr:spPr>
        <a:xfrm>
          <a:off x="1943100" y="139827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81</xdr:row>
      <xdr:rowOff>95250</xdr:rowOff>
    </xdr:from>
    <xdr:to>
      <xdr:col>5</xdr:col>
      <xdr:colOff>904875</xdr:colOff>
      <xdr:row>81</xdr:row>
      <xdr:rowOff>95250</xdr:rowOff>
    </xdr:to>
    <xdr:sp>
      <xdr:nvSpPr>
        <xdr:cNvPr id="51" name="直線コネクタ 51"/>
        <xdr:cNvSpPr>
          <a:spLocks/>
        </xdr:cNvSpPr>
      </xdr:nvSpPr>
      <xdr:spPr>
        <a:xfrm>
          <a:off x="1943100" y="141541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82</xdr:row>
      <xdr:rowOff>95250</xdr:rowOff>
    </xdr:from>
    <xdr:to>
      <xdr:col>5</xdr:col>
      <xdr:colOff>904875</xdr:colOff>
      <xdr:row>82</xdr:row>
      <xdr:rowOff>95250</xdr:rowOff>
    </xdr:to>
    <xdr:sp>
      <xdr:nvSpPr>
        <xdr:cNvPr id="52" name="直線コネクタ 52"/>
        <xdr:cNvSpPr>
          <a:spLocks/>
        </xdr:cNvSpPr>
      </xdr:nvSpPr>
      <xdr:spPr>
        <a:xfrm>
          <a:off x="1943100" y="143256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86</xdr:row>
      <xdr:rowOff>85725</xdr:rowOff>
    </xdr:from>
    <xdr:to>
      <xdr:col>5</xdr:col>
      <xdr:colOff>904875</xdr:colOff>
      <xdr:row>86</xdr:row>
      <xdr:rowOff>85725</xdr:rowOff>
    </xdr:to>
    <xdr:sp>
      <xdr:nvSpPr>
        <xdr:cNvPr id="53" name="直線コネクタ 53"/>
        <xdr:cNvSpPr>
          <a:spLocks/>
        </xdr:cNvSpPr>
      </xdr:nvSpPr>
      <xdr:spPr>
        <a:xfrm>
          <a:off x="1943100" y="150018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87</xdr:row>
      <xdr:rowOff>85725</xdr:rowOff>
    </xdr:from>
    <xdr:to>
      <xdr:col>5</xdr:col>
      <xdr:colOff>904875</xdr:colOff>
      <xdr:row>87</xdr:row>
      <xdr:rowOff>85725</xdr:rowOff>
    </xdr:to>
    <xdr:sp>
      <xdr:nvSpPr>
        <xdr:cNvPr id="54" name="直線コネクタ 54"/>
        <xdr:cNvSpPr>
          <a:spLocks/>
        </xdr:cNvSpPr>
      </xdr:nvSpPr>
      <xdr:spPr>
        <a:xfrm>
          <a:off x="1943100" y="15173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92</xdr:row>
      <xdr:rowOff>85725</xdr:rowOff>
    </xdr:from>
    <xdr:to>
      <xdr:col>5</xdr:col>
      <xdr:colOff>904875</xdr:colOff>
      <xdr:row>92</xdr:row>
      <xdr:rowOff>85725</xdr:rowOff>
    </xdr:to>
    <xdr:sp>
      <xdr:nvSpPr>
        <xdr:cNvPr id="55" name="直線コネクタ 55"/>
        <xdr:cNvSpPr>
          <a:spLocks/>
        </xdr:cNvSpPr>
      </xdr:nvSpPr>
      <xdr:spPr>
        <a:xfrm>
          <a:off x="1943100" y="160305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93</xdr:row>
      <xdr:rowOff>95250</xdr:rowOff>
    </xdr:from>
    <xdr:to>
      <xdr:col>5</xdr:col>
      <xdr:colOff>904875</xdr:colOff>
      <xdr:row>93</xdr:row>
      <xdr:rowOff>95250</xdr:rowOff>
    </xdr:to>
    <xdr:sp>
      <xdr:nvSpPr>
        <xdr:cNvPr id="56" name="直線コネクタ 56"/>
        <xdr:cNvSpPr>
          <a:spLocks/>
        </xdr:cNvSpPr>
      </xdr:nvSpPr>
      <xdr:spPr>
        <a:xfrm>
          <a:off x="1943100" y="162115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96</xdr:row>
      <xdr:rowOff>95250</xdr:rowOff>
    </xdr:from>
    <xdr:to>
      <xdr:col>5</xdr:col>
      <xdr:colOff>904875</xdr:colOff>
      <xdr:row>96</xdr:row>
      <xdr:rowOff>95250</xdr:rowOff>
    </xdr:to>
    <xdr:sp>
      <xdr:nvSpPr>
        <xdr:cNvPr id="57" name="直線コネクタ 57"/>
        <xdr:cNvSpPr>
          <a:spLocks/>
        </xdr:cNvSpPr>
      </xdr:nvSpPr>
      <xdr:spPr>
        <a:xfrm>
          <a:off x="1943100" y="167259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99</xdr:row>
      <xdr:rowOff>95250</xdr:rowOff>
    </xdr:from>
    <xdr:to>
      <xdr:col>5</xdr:col>
      <xdr:colOff>904875</xdr:colOff>
      <xdr:row>99</xdr:row>
      <xdr:rowOff>95250</xdr:rowOff>
    </xdr:to>
    <xdr:sp>
      <xdr:nvSpPr>
        <xdr:cNvPr id="58" name="直線コネクタ 58"/>
        <xdr:cNvSpPr>
          <a:spLocks/>
        </xdr:cNvSpPr>
      </xdr:nvSpPr>
      <xdr:spPr>
        <a:xfrm>
          <a:off x="1943100" y="172402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100</xdr:row>
      <xdr:rowOff>85725</xdr:rowOff>
    </xdr:from>
    <xdr:to>
      <xdr:col>5</xdr:col>
      <xdr:colOff>904875</xdr:colOff>
      <xdr:row>100</xdr:row>
      <xdr:rowOff>85725</xdr:rowOff>
    </xdr:to>
    <xdr:sp>
      <xdr:nvSpPr>
        <xdr:cNvPr id="59" name="直線コネクタ 59"/>
        <xdr:cNvSpPr>
          <a:spLocks/>
        </xdr:cNvSpPr>
      </xdr:nvSpPr>
      <xdr:spPr>
        <a:xfrm>
          <a:off x="1943100" y="174021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104</xdr:row>
      <xdr:rowOff>85725</xdr:rowOff>
    </xdr:from>
    <xdr:to>
      <xdr:col>5</xdr:col>
      <xdr:colOff>904875</xdr:colOff>
      <xdr:row>104</xdr:row>
      <xdr:rowOff>85725</xdr:rowOff>
    </xdr:to>
    <xdr:sp>
      <xdr:nvSpPr>
        <xdr:cNvPr id="60" name="直線コネクタ 60"/>
        <xdr:cNvSpPr>
          <a:spLocks/>
        </xdr:cNvSpPr>
      </xdr:nvSpPr>
      <xdr:spPr>
        <a:xfrm>
          <a:off x="1943100" y="180879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105</xdr:row>
      <xdr:rowOff>95250</xdr:rowOff>
    </xdr:from>
    <xdr:to>
      <xdr:col>5</xdr:col>
      <xdr:colOff>904875</xdr:colOff>
      <xdr:row>105</xdr:row>
      <xdr:rowOff>95250</xdr:rowOff>
    </xdr:to>
    <xdr:sp>
      <xdr:nvSpPr>
        <xdr:cNvPr id="61" name="直線コネクタ 61"/>
        <xdr:cNvSpPr>
          <a:spLocks/>
        </xdr:cNvSpPr>
      </xdr:nvSpPr>
      <xdr:spPr>
        <a:xfrm>
          <a:off x="1943100" y="182689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108</xdr:row>
      <xdr:rowOff>85725</xdr:rowOff>
    </xdr:from>
    <xdr:to>
      <xdr:col>5</xdr:col>
      <xdr:colOff>904875</xdr:colOff>
      <xdr:row>108</xdr:row>
      <xdr:rowOff>85725</xdr:rowOff>
    </xdr:to>
    <xdr:sp>
      <xdr:nvSpPr>
        <xdr:cNvPr id="62" name="直線コネクタ 62"/>
        <xdr:cNvSpPr>
          <a:spLocks/>
        </xdr:cNvSpPr>
      </xdr:nvSpPr>
      <xdr:spPr>
        <a:xfrm>
          <a:off x="1943100" y="18773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109</xdr:row>
      <xdr:rowOff>85725</xdr:rowOff>
    </xdr:from>
    <xdr:to>
      <xdr:col>5</xdr:col>
      <xdr:colOff>904875</xdr:colOff>
      <xdr:row>109</xdr:row>
      <xdr:rowOff>85725</xdr:rowOff>
    </xdr:to>
    <xdr:sp>
      <xdr:nvSpPr>
        <xdr:cNvPr id="63" name="直線コネクタ 63"/>
        <xdr:cNvSpPr>
          <a:spLocks/>
        </xdr:cNvSpPr>
      </xdr:nvSpPr>
      <xdr:spPr>
        <a:xfrm>
          <a:off x="1943100" y="189452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113</xdr:row>
      <xdr:rowOff>85725</xdr:rowOff>
    </xdr:from>
    <xdr:to>
      <xdr:col>5</xdr:col>
      <xdr:colOff>904875</xdr:colOff>
      <xdr:row>113</xdr:row>
      <xdr:rowOff>85725</xdr:rowOff>
    </xdr:to>
    <xdr:sp>
      <xdr:nvSpPr>
        <xdr:cNvPr id="64" name="直線コネクタ 64"/>
        <xdr:cNvSpPr>
          <a:spLocks/>
        </xdr:cNvSpPr>
      </xdr:nvSpPr>
      <xdr:spPr>
        <a:xfrm>
          <a:off x="1943100" y="196310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112</xdr:row>
      <xdr:rowOff>85725</xdr:rowOff>
    </xdr:from>
    <xdr:to>
      <xdr:col>5</xdr:col>
      <xdr:colOff>904875</xdr:colOff>
      <xdr:row>112</xdr:row>
      <xdr:rowOff>85725</xdr:rowOff>
    </xdr:to>
    <xdr:sp>
      <xdr:nvSpPr>
        <xdr:cNvPr id="65" name="直線コネクタ 65"/>
        <xdr:cNvSpPr>
          <a:spLocks/>
        </xdr:cNvSpPr>
      </xdr:nvSpPr>
      <xdr:spPr>
        <a:xfrm>
          <a:off x="1943100" y="194595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115</xdr:row>
      <xdr:rowOff>85725</xdr:rowOff>
    </xdr:from>
    <xdr:to>
      <xdr:col>5</xdr:col>
      <xdr:colOff>904875</xdr:colOff>
      <xdr:row>115</xdr:row>
      <xdr:rowOff>85725</xdr:rowOff>
    </xdr:to>
    <xdr:sp>
      <xdr:nvSpPr>
        <xdr:cNvPr id="66" name="直線コネクタ 66"/>
        <xdr:cNvSpPr>
          <a:spLocks/>
        </xdr:cNvSpPr>
      </xdr:nvSpPr>
      <xdr:spPr>
        <a:xfrm>
          <a:off x="1943100" y="19973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117</xdr:row>
      <xdr:rowOff>85725</xdr:rowOff>
    </xdr:from>
    <xdr:to>
      <xdr:col>5</xdr:col>
      <xdr:colOff>904875</xdr:colOff>
      <xdr:row>117</xdr:row>
      <xdr:rowOff>85725</xdr:rowOff>
    </xdr:to>
    <xdr:sp>
      <xdr:nvSpPr>
        <xdr:cNvPr id="67" name="直線コネクタ 67"/>
        <xdr:cNvSpPr>
          <a:spLocks/>
        </xdr:cNvSpPr>
      </xdr:nvSpPr>
      <xdr:spPr>
        <a:xfrm>
          <a:off x="1943100" y="203168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119</xdr:row>
      <xdr:rowOff>85725</xdr:rowOff>
    </xdr:from>
    <xdr:to>
      <xdr:col>5</xdr:col>
      <xdr:colOff>904875</xdr:colOff>
      <xdr:row>119</xdr:row>
      <xdr:rowOff>85725</xdr:rowOff>
    </xdr:to>
    <xdr:sp>
      <xdr:nvSpPr>
        <xdr:cNvPr id="68" name="直線コネクタ 68"/>
        <xdr:cNvSpPr>
          <a:spLocks/>
        </xdr:cNvSpPr>
      </xdr:nvSpPr>
      <xdr:spPr>
        <a:xfrm>
          <a:off x="1943100" y="20659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120</xdr:row>
      <xdr:rowOff>85725</xdr:rowOff>
    </xdr:from>
    <xdr:to>
      <xdr:col>5</xdr:col>
      <xdr:colOff>904875</xdr:colOff>
      <xdr:row>120</xdr:row>
      <xdr:rowOff>85725</xdr:rowOff>
    </xdr:to>
    <xdr:sp>
      <xdr:nvSpPr>
        <xdr:cNvPr id="69" name="直線コネクタ 69"/>
        <xdr:cNvSpPr>
          <a:spLocks/>
        </xdr:cNvSpPr>
      </xdr:nvSpPr>
      <xdr:spPr>
        <a:xfrm>
          <a:off x="1943100" y="208311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35</xdr:row>
      <xdr:rowOff>0</xdr:rowOff>
    </xdr:from>
    <xdr:to>
      <xdr:col>4</xdr:col>
      <xdr:colOff>180975</xdr:colOff>
      <xdr:row>36</xdr:row>
      <xdr:rowOff>95250</xdr:rowOff>
    </xdr:to>
    <xdr:sp>
      <xdr:nvSpPr>
        <xdr:cNvPr id="70" name="直線コネクタ 70"/>
        <xdr:cNvSpPr>
          <a:spLocks/>
        </xdr:cNvSpPr>
      </xdr:nvSpPr>
      <xdr:spPr>
        <a:xfrm>
          <a:off x="1943100" y="61722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35</xdr:row>
      <xdr:rowOff>85725</xdr:rowOff>
    </xdr:from>
    <xdr:to>
      <xdr:col>5</xdr:col>
      <xdr:colOff>904875</xdr:colOff>
      <xdr:row>35</xdr:row>
      <xdr:rowOff>85725</xdr:rowOff>
    </xdr:to>
    <xdr:sp>
      <xdr:nvSpPr>
        <xdr:cNvPr id="71" name="直線コネクタ 71"/>
        <xdr:cNvSpPr>
          <a:spLocks/>
        </xdr:cNvSpPr>
      </xdr:nvSpPr>
      <xdr:spPr>
        <a:xfrm>
          <a:off x="1943100" y="6257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36</xdr:row>
      <xdr:rowOff>85725</xdr:rowOff>
    </xdr:from>
    <xdr:to>
      <xdr:col>5</xdr:col>
      <xdr:colOff>904875</xdr:colOff>
      <xdr:row>36</xdr:row>
      <xdr:rowOff>85725</xdr:rowOff>
    </xdr:to>
    <xdr:sp>
      <xdr:nvSpPr>
        <xdr:cNvPr id="72" name="直線コネクタ 72"/>
        <xdr:cNvSpPr>
          <a:spLocks/>
        </xdr:cNvSpPr>
      </xdr:nvSpPr>
      <xdr:spPr>
        <a:xfrm>
          <a:off x="1943100" y="64293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38</xdr:row>
      <xdr:rowOff>0</xdr:rowOff>
    </xdr:from>
    <xdr:to>
      <xdr:col>4</xdr:col>
      <xdr:colOff>180975</xdr:colOff>
      <xdr:row>39</xdr:row>
      <xdr:rowOff>85725</xdr:rowOff>
    </xdr:to>
    <xdr:sp>
      <xdr:nvSpPr>
        <xdr:cNvPr id="73" name="直線コネクタ 73"/>
        <xdr:cNvSpPr>
          <a:spLocks/>
        </xdr:cNvSpPr>
      </xdr:nvSpPr>
      <xdr:spPr>
        <a:xfrm>
          <a:off x="1943100" y="66865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43</xdr:row>
      <xdr:rowOff>0</xdr:rowOff>
    </xdr:from>
    <xdr:to>
      <xdr:col>4</xdr:col>
      <xdr:colOff>180975</xdr:colOff>
      <xdr:row>45</xdr:row>
      <xdr:rowOff>76200</xdr:rowOff>
    </xdr:to>
    <xdr:sp>
      <xdr:nvSpPr>
        <xdr:cNvPr id="74" name="直線コネクタ 74"/>
        <xdr:cNvSpPr>
          <a:spLocks/>
        </xdr:cNvSpPr>
      </xdr:nvSpPr>
      <xdr:spPr>
        <a:xfrm>
          <a:off x="1943100" y="75438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47</xdr:row>
      <xdr:rowOff>0</xdr:rowOff>
    </xdr:from>
    <xdr:to>
      <xdr:col>4</xdr:col>
      <xdr:colOff>180975</xdr:colOff>
      <xdr:row>48</xdr:row>
      <xdr:rowOff>95250</xdr:rowOff>
    </xdr:to>
    <xdr:sp>
      <xdr:nvSpPr>
        <xdr:cNvPr id="75" name="直線コネクタ 75"/>
        <xdr:cNvSpPr>
          <a:spLocks/>
        </xdr:cNvSpPr>
      </xdr:nvSpPr>
      <xdr:spPr>
        <a:xfrm>
          <a:off x="1943100" y="82296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51</xdr:row>
      <xdr:rowOff>0</xdr:rowOff>
    </xdr:from>
    <xdr:to>
      <xdr:col>4</xdr:col>
      <xdr:colOff>180975</xdr:colOff>
      <xdr:row>52</xdr:row>
      <xdr:rowOff>85725</xdr:rowOff>
    </xdr:to>
    <xdr:sp>
      <xdr:nvSpPr>
        <xdr:cNvPr id="76" name="直線コネクタ 76"/>
        <xdr:cNvSpPr>
          <a:spLocks/>
        </xdr:cNvSpPr>
      </xdr:nvSpPr>
      <xdr:spPr>
        <a:xfrm>
          <a:off x="1943100" y="8915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29</xdr:row>
      <xdr:rowOff>85725</xdr:rowOff>
    </xdr:from>
    <xdr:to>
      <xdr:col>2</xdr:col>
      <xdr:colOff>0</xdr:colOff>
      <xdr:row>29</xdr:row>
      <xdr:rowOff>85725</xdr:rowOff>
    </xdr:to>
    <xdr:sp>
      <xdr:nvSpPr>
        <xdr:cNvPr id="77" name="直線コネクタ 77"/>
        <xdr:cNvSpPr>
          <a:spLocks/>
        </xdr:cNvSpPr>
      </xdr:nvSpPr>
      <xdr:spPr>
        <a:xfrm>
          <a:off x="504825" y="5229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54</xdr:row>
      <xdr:rowOff>171450</xdr:rowOff>
    </xdr:from>
    <xdr:to>
      <xdr:col>4</xdr:col>
      <xdr:colOff>180975</xdr:colOff>
      <xdr:row>57</xdr:row>
      <xdr:rowOff>85725</xdr:rowOff>
    </xdr:to>
    <xdr:sp>
      <xdr:nvSpPr>
        <xdr:cNvPr id="78" name="直線コネクタ 78"/>
        <xdr:cNvSpPr>
          <a:spLocks/>
        </xdr:cNvSpPr>
      </xdr:nvSpPr>
      <xdr:spPr>
        <a:xfrm>
          <a:off x="1943100" y="96012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59</xdr:row>
      <xdr:rowOff>0</xdr:rowOff>
    </xdr:from>
    <xdr:to>
      <xdr:col>4</xdr:col>
      <xdr:colOff>180975</xdr:colOff>
      <xdr:row>62</xdr:row>
      <xdr:rowOff>85725</xdr:rowOff>
    </xdr:to>
    <xdr:sp>
      <xdr:nvSpPr>
        <xdr:cNvPr id="79" name="直線コネクタ 79"/>
        <xdr:cNvSpPr>
          <a:spLocks/>
        </xdr:cNvSpPr>
      </xdr:nvSpPr>
      <xdr:spPr>
        <a:xfrm>
          <a:off x="1943100" y="10287000"/>
          <a:ext cx="0" cy="600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64</xdr:row>
      <xdr:rowOff>0</xdr:rowOff>
    </xdr:from>
    <xdr:to>
      <xdr:col>4</xdr:col>
      <xdr:colOff>180975</xdr:colOff>
      <xdr:row>66</xdr:row>
      <xdr:rowOff>95250</xdr:rowOff>
    </xdr:to>
    <xdr:sp>
      <xdr:nvSpPr>
        <xdr:cNvPr id="80" name="直線コネクタ 80"/>
        <xdr:cNvSpPr>
          <a:spLocks/>
        </xdr:cNvSpPr>
      </xdr:nvSpPr>
      <xdr:spPr>
        <a:xfrm>
          <a:off x="1943100" y="11144250"/>
          <a:ext cx="0" cy="43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74</xdr:row>
      <xdr:rowOff>0</xdr:rowOff>
    </xdr:from>
    <xdr:to>
      <xdr:col>4</xdr:col>
      <xdr:colOff>180975</xdr:colOff>
      <xdr:row>75</xdr:row>
      <xdr:rowOff>85725</xdr:rowOff>
    </xdr:to>
    <xdr:sp>
      <xdr:nvSpPr>
        <xdr:cNvPr id="81" name="直線コネクタ 81"/>
        <xdr:cNvSpPr>
          <a:spLocks/>
        </xdr:cNvSpPr>
      </xdr:nvSpPr>
      <xdr:spPr>
        <a:xfrm>
          <a:off x="1943100" y="128587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71</xdr:row>
      <xdr:rowOff>0</xdr:rowOff>
    </xdr:from>
    <xdr:to>
      <xdr:col>4</xdr:col>
      <xdr:colOff>180975</xdr:colOff>
      <xdr:row>72</xdr:row>
      <xdr:rowOff>85725</xdr:rowOff>
    </xdr:to>
    <xdr:sp>
      <xdr:nvSpPr>
        <xdr:cNvPr id="82" name="直線コネクタ 82"/>
        <xdr:cNvSpPr>
          <a:spLocks/>
        </xdr:cNvSpPr>
      </xdr:nvSpPr>
      <xdr:spPr>
        <a:xfrm>
          <a:off x="1943100" y="123444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78</xdr:row>
      <xdr:rowOff>171450</xdr:rowOff>
    </xdr:from>
    <xdr:to>
      <xdr:col>4</xdr:col>
      <xdr:colOff>180975</xdr:colOff>
      <xdr:row>83</xdr:row>
      <xdr:rowOff>0</xdr:rowOff>
    </xdr:to>
    <xdr:sp>
      <xdr:nvSpPr>
        <xdr:cNvPr id="83" name="直線コネクタ 83"/>
        <xdr:cNvSpPr>
          <a:spLocks/>
        </xdr:cNvSpPr>
      </xdr:nvSpPr>
      <xdr:spPr>
        <a:xfrm>
          <a:off x="1943100" y="13716000"/>
          <a:ext cx="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86</xdr:row>
      <xdr:rowOff>0</xdr:rowOff>
    </xdr:from>
    <xdr:to>
      <xdr:col>4</xdr:col>
      <xdr:colOff>180975</xdr:colOff>
      <xdr:row>87</xdr:row>
      <xdr:rowOff>85725</xdr:rowOff>
    </xdr:to>
    <xdr:sp>
      <xdr:nvSpPr>
        <xdr:cNvPr id="84" name="直線コネクタ 84"/>
        <xdr:cNvSpPr>
          <a:spLocks/>
        </xdr:cNvSpPr>
      </xdr:nvSpPr>
      <xdr:spPr>
        <a:xfrm>
          <a:off x="1943100" y="14916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92</xdr:row>
      <xdr:rowOff>0</xdr:rowOff>
    </xdr:from>
    <xdr:to>
      <xdr:col>4</xdr:col>
      <xdr:colOff>180975</xdr:colOff>
      <xdr:row>93</xdr:row>
      <xdr:rowOff>95250</xdr:rowOff>
    </xdr:to>
    <xdr:sp>
      <xdr:nvSpPr>
        <xdr:cNvPr id="85" name="直線コネクタ 85"/>
        <xdr:cNvSpPr>
          <a:spLocks/>
        </xdr:cNvSpPr>
      </xdr:nvSpPr>
      <xdr:spPr>
        <a:xfrm>
          <a:off x="1943100" y="15944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96</xdr:row>
      <xdr:rowOff>0</xdr:rowOff>
    </xdr:from>
    <xdr:to>
      <xdr:col>4</xdr:col>
      <xdr:colOff>180975</xdr:colOff>
      <xdr:row>96</xdr:row>
      <xdr:rowOff>95250</xdr:rowOff>
    </xdr:to>
    <xdr:sp>
      <xdr:nvSpPr>
        <xdr:cNvPr id="86" name="直線コネクタ 86"/>
        <xdr:cNvSpPr>
          <a:spLocks/>
        </xdr:cNvSpPr>
      </xdr:nvSpPr>
      <xdr:spPr>
        <a:xfrm>
          <a:off x="1943100" y="166306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99</xdr:row>
      <xdr:rowOff>0</xdr:rowOff>
    </xdr:from>
    <xdr:to>
      <xdr:col>4</xdr:col>
      <xdr:colOff>180975</xdr:colOff>
      <xdr:row>100</xdr:row>
      <xdr:rowOff>85725</xdr:rowOff>
    </xdr:to>
    <xdr:sp>
      <xdr:nvSpPr>
        <xdr:cNvPr id="87" name="直線コネクタ 87"/>
        <xdr:cNvSpPr>
          <a:spLocks/>
        </xdr:cNvSpPr>
      </xdr:nvSpPr>
      <xdr:spPr>
        <a:xfrm>
          <a:off x="1943100" y="171450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104</xdr:row>
      <xdr:rowOff>0</xdr:rowOff>
    </xdr:from>
    <xdr:to>
      <xdr:col>4</xdr:col>
      <xdr:colOff>180975</xdr:colOff>
      <xdr:row>105</xdr:row>
      <xdr:rowOff>95250</xdr:rowOff>
    </xdr:to>
    <xdr:sp>
      <xdr:nvSpPr>
        <xdr:cNvPr id="88" name="直線コネクタ 88"/>
        <xdr:cNvSpPr>
          <a:spLocks/>
        </xdr:cNvSpPr>
      </xdr:nvSpPr>
      <xdr:spPr>
        <a:xfrm>
          <a:off x="1943100" y="180022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112</xdr:row>
      <xdr:rowOff>0</xdr:rowOff>
    </xdr:from>
    <xdr:to>
      <xdr:col>4</xdr:col>
      <xdr:colOff>180975</xdr:colOff>
      <xdr:row>113</xdr:row>
      <xdr:rowOff>95250</xdr:rowOff>
    </xdr:to>
    <xdr:sp>
      <xdr:nvSpPr>
        <xdr:cNvPr id="89" name="直線コネクタ 89"/>
        <xdr:cNvSpPr>
          <a:spLocks/>
        </xdr:cNvSpPr>
      </xdr:nvSpPr>
      <xdr:spPr>
        <a:xfrm>
          <a:off x="1943100" y="193738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115</xdr:row>
      <xdr:rowOff>0</xdr:rowOff>
    </xdr:from>
    <xdr:to>
      <xdr:col>4</xdr:col>
      <xdr:colOff>180975</xdr:colOff>
      <xdr:row>117</xdr:row>
      <xdr:rowOff>85725</xdr:rowOff>
    </xdr:to>
    <xdr:sp>
      <xdr:nvSpPr>
        <xdr:cNvPr id="90" name="直線コネクタ 90"/>
        <xdr:cNvSpPr>
          <a:spLocks/>
        </xdr:cNvSpPr>
      </xdr:nvSpPr>
      <xdr:spPr>
        <a:xfrm>
          <a:off x="1943100" y="19888200"/>
          <a:ext cx="0" cy="428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119</xdr:row>
      <xdr:rowOff>0</xdr:rowOff>
    </xdr:from>
    <xdr:to>
      <xdr:col>4</xdr:col>
      <xdr:colOff>180975</xdr:colOff>
      <xdr:row>120</xdr:row>
      <xdr:rowOff>76200</xdr:rowOff>
    </xdr:to>
    <xdr:sp>
      <xdr:nvSpPr>
        <xdr:cNvPr id="91" name="直線コネクタ 91"/>
        <xdr:cNvSpPr>
          <a:spLocks/>
        </xdr:cNvSpPr>
      </xdr:nvSpPr>
      <xdr:spPr>
        <a:xfrm>
          <a:off x="1943100" y="20574000"/>
          <a:ext cx="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129</xdr:row>
      <xdr:rowOff>85725</xdr:rowOff>
    </xdr:from>
    <xdr:to>
      <xdr:col>5</xdr:col>
      <xdr:colOff>904875</xdr:colOff>
      <xdr:row>129</xdr:row>
      <xdr:rowOff>85725</xdr:rowOff>
    </xdr:to>
    <xdr:sp>
      <xdr:nvSpPr>
        <xdr:cNvPr id="92" name="直線コネクタ 92"/>
        <xdr:cNvSpPr>
          <a:spLocks/>
        </xdr:cNvSpPr>
      </xdr:nvSpPr>
      <xdr:spPr>
        <a:xfrm>
          <a:off x="1943100" y="223742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123</xdr:row>
      <xdr:rowOff>85725</xdr:rowOff>
    </xdr:from>
    <xdr:to>
      <xdr:col>5</xdr:col>
      <xdr:colOff>904875</xdr:colOff>
      <xdr:row>123</xdr:row>
      <xdr:rowOff>85725</xdr:rowOff>
    </xdr:to>
    <xdr:sp>
      <xdr:nvSpPr>
        <xdr:cNvPr id="93" name="直線コネクタ 93"/>
        <xdr:cNvSpPr>
          <a:spLocks/>
        </xdr:cNvSpPr>
      </xdr:nvSpPr>
      <xdr:spPr>
        <a:xfrm>
          <a:off x="1943100" y="213455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124</xdr:row>
      <xdr:rowOff>95250</xdr:rowOff>
    </xdr:from>
    <xdr:to>
      <xdr:col>5</xdr:col>
      <xdr:colOff>904875</xdr:colOff>
      <xdr:row>124</xdr:row>
      <xdr:rowOff>95250</xdr:rowOff>
    </xdr:to>
    <xdr:sp>
      <xdr:nvSpPr>
        <xdr:cNvPr id="94" name="直線コネクタ 94"/>
        <xdr:cNvSpPr>
          <a:spLocks/>
        </xdr:cNvSpPr>
      </xdr:nvSpPr>
      <xdr:spPr>
        <a:xfrm>
          <a:off x="1943100" y="215265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126</xdr:row>
      <xdr:rowOff>85725</xdr:rowOff>
    </xdr:from>
    <xdr:to>
      <xdr:col>5</xdr:col>
      <xdr:colOff>904875</xdr:colOff>
      <xdr:row>126</xdr:row>
      <xdr:rowOff>85725</xdr:rowOff>
    </xdr:to>
    <xdr:sp>
      <xdr:nvSpPr>
        <xdr:cNvPr id="95" name="直線コネクタ 95"/>
        <xdr:cNvSpPr>
          <a:spLocks/>
        </xdr:cNvSpPr>
      </xdr:nvSpPr>
      <xdr:spPr>
        <a:xfrm>
          <a:off x="1943100" y="218598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127</xdr:row>
      <xdr:rowOff>85725</xdr:rowOff>
    </xdr:from>
    <xdr:to>
      <xdr:col>5</xdr:col>
      <xdr:colOff>904875</xdr:colOff>
      <xdr:row>127</xdr:row>
      <xdr:rowOff>85725</xdr:rowOff>
    </xdr:to>
    <xdr:sp>
      <xdr:nvSpPr>
        <xdr:cNvPr id="96" name="直線コネクタ 96"/>
        <xdr:cNvSpPr>
          <a:spLocks/>
        </xdr:cNvSpPr>
      </xdr:nvSpPr>
      <xdr:spPr>
        <a:xfrm>
          <a:off x="1943100" y="22031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133</xdr:row>
      <xdr:rowOff>85725</xdr:rowOff>
    </xdr:from>
    <xdr:to>
      <xdr:col>5</xdr:col>
      <xdr:colOff>904875</xdr:colOff>
      <xdr:row>133</xdr:row>
      <xdr:rowOff>85725</xdr:rowOff>
    </xdr:to>
    <xdr:sp>
      <xdr:nvSpPr>
        <xdr:cNvPr id="97" name="直線コネクタ 97"/>
        <xdr:cNvSpPr>
          <a:spLocks/>
        </xdr:cNvSpPr>
      </xdr:nvSpPr>
      <xdr:spPr>
        <a:xfrm>
          <a:off x="1943100" y="230600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129</xdr:row>
      <xdr:rowOff>0</xdr:rowOff>
    </xdr:from>
    <xdr:to>
      <xdr:col>4</xdr:col>
      <xdr:colOff>180975</xdr:colOff>
      <xdr:row>130</xdr:row>
      <xdr:rowOff>85725</xdr:rowOff>
    </xdr:to>
    <xdr:sp>
      <xdr:nvSpPr>
        <xdr:cNvPr id="98" name="直線コネクタ 98"/>
        <xdr:cNvSpPr>
          <a:spLocks/>
        </xdr:cNvSpPr>
      </xdr:nvSpPr>
      <xdr:spPr>
        <a:xfrm>
          <a:off x="1943100" y="22288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123</xdr:row>
      <xdr:rowOff>0</xdr:rowOff>
    </xdr:from>
    <xdr:to>
      <xdr:col>4</xdr:col>
      <xdr:colOff>180975</xdr:colOff>
      <xdr:row>124</xdr:row>
      <xdr:rowOff>95250</xdr:rowOff>
    </xdr:to>
    <xdr:sp>
      <xdr:nvSpPr>
        <xdr:cNvPr id="99" name="直線コネクタ 99"/>
        <xdr:cNvSpPr>
          <a:spLocks/>
        </xdr:cNvSpPr>
      </xdr:nvSpPr>
      <xdr:spPr>
        <a:xfrm>
          <a:off x="1943100" y="21259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126</xdr:row>
      <xdr:rowOff>0</xdr:rowOff>
    </xdr:from>
    <xdr:to>
      <xdr:col>4</xdr:col>
      <xdr:colOff>180975</xdr:colOff>
      <xdr:row>127</xdr:row>
      <xdr:rowOff>85725</xdr:rowOff>
    </xdr:to>
    <xdr:sp>
      <xdr:nvSpPr>
        <xdr:cNvPr id="100" name="直線コネクタ 100"/>
        <xdr:cNvSpPr>
          <a:spLocks/>
        </xdr:cNvSpPr>
      </xdr:nvSpPr>
      <xdr:spPr>
        <a:xfrm>
          <a:off x="1943100" y="217741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133</xdr:row>
      <xdr:rowOff>0</xdr:rowOff>
    </xdr:from>
    <xdr:to>
      <xdr:col>4</xdr:col>
      <xdr:colOff>180975</xdr:colOff>
      <xdr:row>134</xdr:row>
      <xdr:rowOff>85725</xdr:rowOff>
    </xdr:to>
    <xdr:sp>
      <xdr:nvSpPr>
        <xdr:cNvPr id="101" name="直線コネクタ 101"/>
        <xdr:cNvSpPr>
          <a:spLocks/>
        </xdr:cNvSpPr>
      </xdr:nvSpPr>
      <xdr:spPr>
        <a:xfrm>
          <a:off x="1943100" y="229743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136</xdr:row>
      <xdr:rowOff>85725</xdr:rowOff>
    </xdr:from>
    <xdr:to>
      <xdr:col>6</xdr:col>
      <xdr:colOff>9525</xdr:colOff>
      <xdr:row>136</xdr:row>
      <xdr:rowOff>85725</xdr:rowOff>
    </xdr:to>
    <xdr:sp>
      <xdr:nvSpPr>
        <xdr:cNvPr id="102" name="直線コネクタ 102"/>
        <xdr:cNvSpPr>
          <a:spLocks/>
        </xdr:cNvSpPr>
      </xdr:nvSpPr>
      <xdr:spPr>
        <a:xfrm>
          <a:off x="809625" y="235743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54</xdr:row>
      <xdr:rowOff>0</xdr:rowOff>
    </xdr:from>
    <xdr:to>
      <xdr:col>2</xdr:col>
      <xdr:colOff>190500</xdr:colOff>
      <xdr:row>63</xdr:row>
      <xdr:rowOff>95250</xdr:rowOff>
    </xdr:to>
    <xdr:sp>
      <xdr:nvSpPr>
        <xdr:cNvPr id="103" name="直線コネクタ 103"/>
        <xdr:cNvSpPr>
          <a:spLocks/>
        </xdr:cNvSpPr>
      </xdr:nvSpPr>
      <xdr:spPr>
        <a:xfrm>
          <a:off x="800100" y="9429750"/>
          <a:ext cx="0" cy="1638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63</xdr:row>
      <xdr:rowOff>95250</xdr:rowOff>
    </xdr:from>
    <xdr:to>
      <xdr:col>3</xdr:col>
      <xdr:colOff>809625</xdr:colOff>
      <xdr:row>63</xdr:row>
      <xdr:rowOff>95250</xdr:rowOff>
    </xdr:to>
    <xdr:sp>
      <xdr:nvSpPr>
        <xdr:cNvPr id="104" name="直線コネクタ 104"/>
        <xdr:cNvSpPr>
          <a:spLocks/>
        </xdr:cNvSpPr>
      </xdr:nvSpPr>
      <xdr:spPr>
        <a:xfrm>
          <a:off x="800100" y="110680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58</xdr:row>
      <xdr:rowOff>85725</xdr:rowOff>
    </xdr:from>
    <xdr:to>
      <xdr:col>3</xdr:col>
      <xdr:colOff>809625</xdr:colOff>
      <xdr:row>58</xdr:row>
      <xdr:rowOff>85725</xdr:rowOff>
    </xdr:to>
    <xdr:sp>
      <xdr:nvSpPr>
        <xdr:cNvPr id="105" name="直線コネクタ 105"/>
        <xdr:cNvSpPr>
          <a:spLocks/>
        </xdr:cNvSpPr>
      </xdr:nvSpPr>
      <xdr:spPr>
        <a:xfrm>
          <a:off x="800100" y="10201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54</xdr:row>
      <xdr:rowOff>95250</xdr:rowOff>
    </xdr:from>
    <xdr:to>
      <xdr:col>3</xdr:col>
      <xdr:colOff>809625</xdr:colOff>
      <xdr:row>54</xdr:row>
      <xdr:rowOff>95250</xdr:rowOff>
    </xdr:to>
    <xdr:sp>
      <xdr:nvSpPr>
        <xdr:cNvPr id="106" name="直線コネクタ 106"/>
        <xdr:cNvSpPr>
          <a:spLocks/>
        </xdr:cNvSpPr>
      </xdr:nvSpPr>
      <xdr:spPr>
        <a:xfrm>
          <a:off x="800100" y="95250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78</xdr:row>
      <xdr:rowOff>95250</xdr:rowOff>
    </xdr:from>
    <xdr:to>
      <xdr:col>3</xdr:col>
      <xdr:colOff>809625</xdr:colOff>
      <xdr:row>78</xdr:row>
      <xdr:rowOff>95250</xdr:rowOff>
    </xdr:to>
    <xdr:sp>
      <xdr:nvSpPr>
        <xdr:cNvPr id="107" name="直線コネクタ 107"/>
        <xdr:cNvSpPr>
          <a:spLocks/>
        </xdr:cNvSpPr>
      </xdr:nvSpPr>
      <xdr:spPr>
        <a:xfrm>
          <a:off x="800100" y="136398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85</xdr:row>
      <xdr:rowOff>76200</xdr:rowOff>
    </xdr:from>
    <xdr:to>
      <xdr:col>3</xdr:col>
      <xdr:colOff>809625</xdr:colOff>
      <xdr:row>85</xdr:row>
      <xdr:rowOff>76200</xdr:rowOff>
    </xdr:to>
    <xdr:sp>
      <xdr:nvSpPr>
        <xdr:cNvPr id="108" name="直線コネクタ 108"/>
        <xdr:cNvSpPr>
          <a:spLocks/>
        </xdr:cNvSpPr>
      </xdr:nvSpPr>
      <xdr:spPr>
        <a:xfrm>
          <a:off x="800100" y="148209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70</xdr:row>
      <xdr:rowOff>0</xdr:rowOff>
    </xdr:from>
    <xdr:to>
      <xdr:col>2</xdr:col>
      <xdr:colOff>190500</xdr:colOff>
      <xdr:row>85</xdr:row>
      <xdr:rowOff>76200</xdr:rowOff>
    </xdr:to>
    <xdr:sp>
      <xdr:nvSpPr>
        <xdr:cNvPr id="109" name="直線コネクタ 109"/>
        <xdr:cNvSpPr>
          <a:spLocks/>
        </xdr:cNvSpPr>
      </xdr:nvSpPr>
      <xdr:spPr>
        <a:xfrm>
          <a:off x="800100" y="12172950"/>
          <a:ext cx="0" cy="2647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91</xdr:row>
      <xdr:rowOff>0</xdr:rowOff>
    </xdr:from>
    <xdr:to>
      <xdr:col>2</xdr:col>
      <xdr:colOff>190500</xdr:colOff>
      <xdr:row>103</xdr:row>
      <xdr:rowOff>95250</xdr:rowOff>
    </xdr:to>
    <xdr:sp>
      <xdr:nvSpPr>
        <xdr:cNvPr id="110" name="直線コネクタ 110"/>
        <xdr:cNvSpPr>
          <a:spLocks/>
        </xdr:cNvSpPr>
      </xdr:nvSpPr>
      <xdr:spPr>
        <a:xfrm>
          <a:off x="800100" y="15773400"/>
          <a:ext cx="0" cy="2152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91</xdr:row>
      <xdr:rowOff>85725</xdr:rowOff>
    </xdr:from>
    <xdr:to>
      <xdr:col>3</xdr:col>
      <xdr:colOff>809625</xdr:colOff>
      <xdr:row>91</xdr:row>
      <xdr:rowOff>85725</xdr:rowOff>
    </xdr:to>
    <xdr:sp>
      <xdr:nvSpPr>
        <xdr:cNvPr id="111" name="直線コネクタ 111"/>
        <xdr:cNvSpPr>
          <a:spLocks/>
        </xdr:cNvSpPr>
      </xdr:nvSpPr>
      <xdr:spPr>
        <a:xfrm>
          <a:off x="800100" y="15859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95</xdr:row>
      <xdr:rowOff>85725</xdr:rowOff>
    </xdr:from>
    <xdr:to>
      <xdr:col>3</xdr:col>
      <xdr:colOff>809625</xdr:colOff>
      <xdr:row>95</xdr:row>
      <xdr:rowOff>85725</xdr:rowOff>
    </xdr:to>
    <xdr:sp>
      <xdr:nvSpPr>
        <xdr:cNvPr id="112" name="直線コネクタ 112"/>
        <xdr:cNvSpPr>
          <a:spLocks/>
        </xdr:cNvSpPr>
      </xdr:nvSpPr>
      <xdr:spPr>
        <a:xfrm>
          <a:off x="800100" y="165449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98</xdr:row>
      <xdr:rowOff>85725</xdr:rowOff>
    </xdr:from>
    <xdr:to>
      <xdr:col>3</xdr:col>
      <xdr:colOff>809625</xdr:colOff>
      <xdr:row>98</xdr:row>
      <xdr:rowOff>85725</xdr:rowOff>
    </xdr:to>
    <xdr:sp>
      <xdr:nvSpPr>
        <xdr:cNvPr id="113" name="直線コネクタ 113"/>
        <xdr:cNvSpPr>
          <a:spLocks/>
        </xdr:cNvSpPr>
      </xdr:nvSpPr>
      <xdr:spPr>
        <a:xfrm>
          <a:off x="800100" y="17059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103</xdr:row>
      <xdr:rowOff>95250</xdr:rowOff>
    </xdr:from>
    <xdr:to>
      <xdr:col>3</xdr:col>
      <xdr:colOff>809625</xdr:colOff>
      <xdr:row>103</xdr:row>
      <xdr:rowOff>95250</xdr:rowOff>
    </xdr:to>
    <xdr:sp>
      <xdr:nvSpPr>
        <xdr:cNvPr id="114" name="直線コネクタ 114"/>
        <xdr:cNvSpPr>
          <a:spLocks/>
        </xdr:cNvSpPr>
      </xdr:nvSpPr>
      <xdr:spPr>
        <a:xfrm>
          <a:off x="800100" y="179260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107</xdr:row>
      <xdr:rowOff>95250</xdr:rowOff>
    </xdr:from>
    <xdr:to>
      <xdr:col>3</xdr:col>
      <xdr:colOff>809625</xdr:colOff>
      <xdr:row>107</xdr:row>
      <xdr:rowOff>95250</xdr:rowOff>
    </xdr:to>
    <xdr:sp>
      <xdr:nvSpPr>
        <xdr:cNvPr id="115" name="直線コネクタ 115"/>
        <xdr:cNvSpPr>
          <a:spLocks/>
        </xdr:cNvSpPr>
      </xdr:nvSpPr>
      <xdr:spPr>
        <a:xfrm>
          <a:off x="800100" y="186118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111</xdr:row>
      <xdr:rowOff>85725</xdr:rowOff>
    </xdr:from>
    <xdr:to>
      <xdr:col>3</xdr:col>
      <xdr:colOff>809625</xdr:colOff>
      <xdr:row>111</xdr:row>
      <xdr:rowOff>85725</xdr:rowOff>
    </xdr:to>
    <xdr:sp>
      <xdr:nvSpPr>
        <xdr:cNvPr id="116" name="直線コネクタ 116"/>
        <xdr:cNvSpPr>
          <a:spLocks/>
        </xdr:cNvSpPr>
      </xdr:nvSpPr>
      <xdr:spPr>
        <a:xfrm>
          <a:off x="800100" y="192881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114</xdr:row>
      <xdr:rowOff>85725</xdr:rowOff>
    </xdr:from>
    <xdr:to>
      <xdr:col>3</xdr:col>
      <xdr:colOff>809625</xdr:colOff>
      <xdr:row>114</xdr:row>
      <xdr:rowOff>85725</xdr:rowOff>
    </xdr:to>
    <xdr:sp>
      <xdr:nvSpPr>
        <xdr:cNvPr id="117" name="直線コネクタ 117"/>
        <xdr:cNvSpPr>
          <a:spLocks/>
        </xdr:cNvSpPr>
      </xdr:nvSpPr>
      <xdr:spPr>
        <a:xfrm>
          <a:off x="800100" y="198024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118</xdr:row>
      <xdr:rowOff>85725</xdr:rowOff>
    </xdr:from>
    <xdr:to>
      <xdr:col>3</xdr:col>
      <xdr:colOff>809625</xdr:colOff>
      <xdr:row>118</xdr:row>
      <xdr:rowOff>85725</xdr:rowOff>
    </xdr:to>
    <xdr:sp>
      <xdr:nvSpPr>
        <xdr:cNvPr id="118" name="直線コネクタ 118"/>
        <xdr:cNvSpPr>
          <a:spLocks/>
        </xdr:cNvSpPr>
      </xdr:nvSpPr>
      <xdr:spPr>
        <a:xfrm>
          <a:off x="800100" y="20488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128</xdr:row>
      <xdr:rowOff>95250</xdr:rowOff>
    </xdr:from>
    <xdr:to>
      <xdr:col>3</xdr:col>
      <xdr:colOff>809625</xdr:colOff>
      <xdr:row>128</xdr:row>
      <xdr:rowOff>95250</xdr:rowOff>
    </xdr:to>
    <xdr:sp>
      <xdr:nvSpPr>
        <xdr:cNvPr id="119" name="直線コネクタ 119"/>
        <xdr:cNvSpPr>
          <a:spLocks/>
        </xdr:cNvSpPr>
      </xdr:nvSpPr>
      <xdr:spPr>
        <a:xfrm>
          <a:off x="800100" y="222123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106</xdr:row>
      <xdr:rowOff>161925</xdr:rowOff>
    </xdr:from>
    <xdr:to>
      <xdr:col>2</xdr:col>
      <xdr:colOff>190500</xdr:colOff>
      <xdr:row>118</xdr:row>
      <xdr:rowOff>85725</xdr:rowOff>
    </xdr:to>
    <xdr:sp>
      <xdr:nvSpPr>
        <xdr:cNvPr id="120" name="直線コネクタ 120"/>
        <xdr:cNvSpPr>
          <a:spLocks/>
        </xdr:cNvSpPr>
      </xdr:nvSpPr>
      <xdr:spPr>
        <a:xfrm>
          <a:off x="790575" y="18507075"/>
          <a:ext cx="9525" cy="1981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122</xdr:row>
      <xdr:rowOff>0</xdr:rowOff>
    </xdr:from>
    <xdr:to>
      <xdr:col>2</xdr:col>
      <xdr:colOff>190500</xdr:colOff>
      <xdr:row>128</xdr:row>
      <xdr:rowOff>95250</xdr:rowOff>
    </xdr:to>
    <xdr:sp>
      <xdr:nvSpPr>
        <xdr:cNvPr id="121" name="直線コネクタ 121"/>
        <xdr:cNvSpPr>
          <a:spLocks/>
        </xdr:cNvSpPr>
      </xdr:nvSpPr>
      <xdr:spPr>
        <a:xfrm>
          <a:off x="800100" y="21088350"/>
          <a:ext cx="0" cy="1123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122</xdr:row>
      <xdr:rowOff>85725</xdr:rowOff>
    </xdr:from>
    <xdr:to>
      <xdr:col>4</xdr:col>
      <xdr:colOff>9525</xdr:colOff>
      <xdr:row>122</xdr:row>
      <xdr:rowOff>85725</xdr:rowOff>
    </xdr:to>
    <xdr:sp>
      <xdr:nvSpPr>
        <xdr:cNvPr id="122" name="直線コネクタ 122"/>
        <xdr:cNvSpPr>
          <a:spLocks/>
        </xdr:cNvSpPr>
      </xdr:nvSpPr>
      <xdr:spPr>
        <a:xfrm>
          <a:off x="809625" y="21174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132</xdr:row>
      <xdr:rowOff>0</xdr:rowOff>
    </xdr:from>
    <xdr:to>
      <xdr:col>2</xdr:col>
      <xdr:colOff>190500</xdr:colOff>
      <xdr:row>132</xdr:row>
      <xdr:rowOff>95250</xdr:rowOff>
    </xdr:to>
    <xdr:sp>
      <xdr:nvSpPr>
        <xdr:cNvPr id="123" name="直線コネクタ 123"/>
        <xdr:cNvSpPr>
          <a:spLocks/>
        </xdr:cNvSpPr>
      </xdr:nvSpPr>
      <xdr:spPr>
        <a:xfrm>
          <a:off x="800100" y="228028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132</xdr:row>
      <xdr:rowOff>95250</xdr:rowOff>
    </xdr:from>
    <xdr:to>
      <xdr:col>3</xdr:col>
      <xdr:colOff>809625</xdr:colOff>
      <xdr:row>132</xdr:row>
      <xdr:rowOff>95250</xdr:rowOff>
    </xdr:to>
    <xdr:sp>
      <xdr:nvSpPr>
        <xdr:cNvPr id="124" name="直線コネクタ 124"/>
        <xdr:cNvSpPr>
          <a:spLocks/>
        </xdr:cNvSpPr>
      </xdr:nvSpPr>
      <xdr:spPr>
        <a:xfrm>
          <a:off x="800100" y="228981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53</xdr:row>
      <xdr:rowOff>85725</xdr:rowOff>
    </xdr:from>
    <xdr:to>
      <xdr:col>1</xdr:col>
      <xdr:colOff>304800</xdr:colOff>
      <xdr:row>53</xdr:row>
      <xdr:rowOff>85725</xdr:rowOff>
    </xdr:to>
    <xdr:sp>
      <xdr:nvSpPr>
        <xdr:cNvPr id="125" name="直線コネクタ 125"/>
        <xdr:cNvSpPr>
          <a:spLocks/>
        </xdr:cNvSpPr>
      </xdr:nvSpPr>
      <xdr:spPr>
        <a:xfrm>
          <a:off x="495300" y="934402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200025</xdr:colOff>
      <xdr:row>69</xdr:row>
      <xdr:rowOff>85725</xdr:rowOff>
    </xdr:from>
    <xdr:to>
      <xdr:col>2</xdr:col>
      <xdr:colOff>0</xdr:colOff>
      <xdr:row>69</xdr:row>
      <xdr:rowOff>85725</xdr:rowOff>
    </xdr:to>
    <xdr:sp>
      <xdr:nvSpPr>
        <xdr:cNvPr id="126" name="直線コネクタ 126"/>
        <xdr:cNvSpPr>
          <a:spLocks/>
        </xdr:cNvSpPr>
      </xdr:nvSpPr>
      <xdr:spPr>
        <a:xfrm>
          <a:off x="504825" y="1208722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90</xdr:row>
      <xdr:rowOff>85725</xdr:rowOff>
    </xdr:from>
    <xdr:to>
      <xdr:col>1</xdr:col>
      <xdr:colOff>304800</xdr:colOff>
      <xdr:row>90</xdr:row>
      <xdr:rowOff>85725</xdr:rowOff>
    </xdr:to>
    <xdr:sp>
      <xdr:nvSpPr>
        <xdr:cNvPr id="127" name="直線コネクタ 127"/>
        <xdr:cNvSpPr>
          <a:spLocks/>
        </xdr:cNvSpPr>
      </xdr:nvSpPr>
      <xdr:spPr>
        <a:xfrm>
          <a:off x="495300" y="15687675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190500</xdr:colOff>
      <xdr:row>106</xdr:row>
      <xdr:rowOff>95250</xdr:rowOff>
    </xdr:from>
    <xdr:to>
      <xdr:col>2</xdr:col>
      <xdr:colOff>0</xdr:colOff>
      <xdr:row>106</xdr:row>
      <xdr:rowOff>95250</xdr:rowOff>
    </xdr:to>
    <xdr:sp>
      <xdr:nvSpPr>
        <xdr:cNvPr id="128" name="直線コネクタ 128"/>
        <xdr:cNvSpPr>
          <a:spLocks/>
        </xdr:cNvSpPr>
      </xdr:nvSpPr>
      <xdr:spPr>
        <a:xfrm>
          <a:off x="495300" y="1844040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121</xdr:row>
      <xdr:rowOff>85725</xdr:rowOff>
    </xdr:from>
    <xdr:to>
      <xdr:col>2</xdr:col>
      <xdr:colOff>0</xdr:colOff>
      <xdr:row>121</xdr:row>
      <xdr:rowOff>85725</xdr:rowOff>
    </xdr:to>
    <xdr:sp>
      <xdr:nvSpPr>
        <xdr:cNvPr id="129" name="直線コネクタ 129"/>
        <xdr:cNvSpPr>
          <a:spLocks/>
        </xdr:cNvSpPr>
      </xdr:nvSpPr>
      <xdr:spPr>
        <a:xfrm>
          <a:off x="123825" y="21002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24</xdr:row>
      <xdr:rowOff>0</xdr:rowOff>
    </xdr:from>
    <xdr:to>
      <xdr:col>4</xdr:col>
      <xdr:colOff>104775</xdr:colOff>
      <xdr:row>25</xdr:row>
      <xdr:rowOff>0</xdr:rowOff>
    </xdr:to>
    <xdr:sp>
      <xdr:nvSpPr>
        <xdr:cNvPr id="130" name="直線コネクタ 130"/>
        <xdr:cNvSpPr>
          <a:spLocks/>
        </xdr:cNvSpPr>
      </xdr:nvSpPr>
      <xdr:spPr>
        <a:xfrm>
          <a:off x="1866900" y="42862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20</xdr:row>
      <xdr:rowOff>0</xdr:rowOff>
    </xdr:from>
    <xdr:to>
      <xdr:col>4</xdr:col>
      <xdr:colOff>114300</xdr:colOff>
      <xdr:row>22</xdr:row>
      <xdr:rowOff>0</xdr:rowOff>
    </xdr:to>
    <xdr:sp>
      <xdr:nvSpPr>
        <xdr:cNvPr id="131" name="直線コネクタ 131"/>
        <xdr:cNvSpPr>
          <a:spLocks/>
        </xdr:cNvSpPr>
      </xdr:nvSpPr>
      <xdr:spPr>
        <a:xfrm>
          <a:off x="1876425" y="360045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31</xdr:row>
      <xdr:rowOff>0</xdr:rowOff>
    </xdr:from>
    <xdr:to>
      <xdr:col>4</xdr:col>
      <xdr:colOff>114300</xdr:colOff>
      <xdr:row>33</xdr:row>
      <xdr:rowOff>0</xdr:rowOff>
    </xdr:to>
    <xdr:sp>
      <xdr:nvSpPr>
        <xdr:cNvPr id="132" name="直線コネクタ 132"/>
        <xdr:cNvSpPr>
          <a:spLocks/>
        </xdr:cNvSpPr>
      </xdr:nvSpPr>
      <xdr:spPr>
        <a:xfrm>
          <a:off x="1876425" y="54864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47</xdr:row>
      <xdr:rowOff>0</xdr:rowOff>
    </xdr:from>
    <xdr:to>
      <xdr:col>4</xdr:col>
      <xdr:colOff>114300</xdr:colOff>
      <xdr:row>49</xdr:row>
      <xdr:rowOff>0</xdr:rowOff>
    </xdr:to>
    <xdr:sp>
      <xdr:nvSpPr>
        <xdr:cNvPr id="133" name="直線コネクタ 133"/>
        <xdr:cNvSpPr>
          <a:spLocks/>
        </xdr:cNvSpPr>
      </xdr:nvSpPr>
      <xdr:spPr>
        <a:xfrm>
          <a:off x="1876425" y="82296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96</xdr:row>
      <xdr:rowOff>0</xdr:rowOff>
    </xdr:from>
    <xdr:to>
      <xdr:col>4</xdr:col>
      <xdr:colOff>114300</xdr:colOff>
      <xdr:row>97</xdr:row>
      <xdr:rowOff>0</xdr:rowOff>
    </xdr:to>
    <xdr:sp>
      <xdr:nvSpPr>
        <xdr:cNvPr id="134" name="直線コネクタ 134"/>
        <xdr:cNvSpPr>
          <a:spLocks/>
        </xdr:cNvSpPr>
      </xdr:nvSpPr>
      <xdr:spPr>
        <a:xfrm>
          <a:off x="1876425" y="1663065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125</xdr:row>
      <xdr:rowOff>85725</xdr:rowOff>
    </xdr:from>
    <xdr:to>
      <xdr:col>3</xdr:col>
      <xdr:colOff>809625</xdr:colOff>
      <xdr:row>125</xdr:row>
      <xdr:rowOff>85725</xdr:rowOff>
    </xdr:to>
    <xdr:sp>
      <xdr:nvSpPr>
        <xdr:cNvPr id="135" name="直線コネクタ 135"/>
        <xdr:cNvSpPr>
          <a:spLocks/>
        </xdr:cNvSpPr>
      </xdr:nvSpPr>
      <xdr:spPr>
        <a:xfrm>
          <a:off x="800100" y="216884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64</xdr:row>
      <xdr:rowOff>0</xdr:rowOff>
    </xdr:from>
    <xdr:to>
      <xdr:col>4</xdr:col>
      <xdr:colOff>114300</xdr:colOff>
      <xdr:row>67</xdr:row>
      <xdr:rowOff>0</xdr:rowOff>
    </xdr:to>
    <xdr:sp>
      <xdr:nvSpPr>
        <xdr:cNvPr id="136" name="直線コネクタ 136"/>
        <xdr:cNvSpPr>
          <a:spLocks/>
        </xdr:cNvSpPr>
      </xdr:nvSpPr>
      <xdr:spPr>
        <a:xfrm>
          <a:off x="1876425" y="11144250"/>
          <a:ext cx="0" cy="51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99</xdr:row>
      <xdr:rowOff>0</xdr:rowOff>
    </xdr:from>
    <xdr:to>
      <xdr:col>4</xdr:col>
      <xdr:colOff>114300</xdr:colOff>
      <xdr:row>102</xdr:row>
      <xdr:rowOff>76200</xdr:rowOff>
    </xdr:to>
    <xdr:sp>
      <xdr:nvSpPr>
        <xdr:cNvPr id="137" name="直線コネクタ 137"/>
        <xdr:cNvSpPr>
          <a:spLocks/>
        </xdr:cNvSpPr>
      </xdr:nvSpPr>
      <xdr:spPr>
        <a:xfrm>
          <a:off x="1876425" y="17145000"/>
          <a:ext cx="0" cy="590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147</xdr:row>
      <xdr:rowOff>85725</xdr:rowOff>
    </xdr:from>
    <xdr:to>
      <xdr:col>5</xdr:col>
      <xdr:colOff>904875</xdr:colOff>
      <xdr:row>147</xdr:row>
      <xdr:rowOff>85725</xdr:rowOff>
    </xdr:to>
    <xdr:sp>
      <xdr:nvSpPr>
        <xdr:cNvPr id="138" name="直線コネクタ 138"/>
        <xdr:cNvSpPr>
          <a:spLocks/>
        </xdr:cNvSpPr>
      </xdr:nvSpPr>
      <xdr:spPr>
        <a:xfrm>
          <a:off x="1943100" y="254603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148</xdr:row>
      <xdr:rowOff>95250</xdr:rowOff>
    </xdr:from>
    <xdr:to>
      <xdr:col>5</xdr:col>
      <xdr:colOff>904875</xdr:colOff>
      <xdr:row>148</xdr:row>
      <xdr:rowOff>95250</xdr:rowOff>
    </xdr:to>
    <xdr:sp>
      <xdr:nvSpPr>
        <xdr:cNvPr id="139" name="直線コネクタ 139"/>
        <xdr:cNvSpPr>
          <a:spLocks/>
        </xdr:cNvSpPr>
      </xdr:nvSpPr>
      <xdr:spPr>
        <a:xfrm>
          <a:off x="1943100" y="256413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151</xdr:row>
      <xdr:rowOff>95250</xdr:rowOff>
    </xdr:from>
    <xdr:to>
      <xdr:col>5</xdr:col>
      <xdr:colOff>904875</xdr:colOff>
      <xdr:row>151</xdr:row>
      <xdr:rowOff>95250</xdr:rowOff>
    </xdr:to>
    <xdr:sp>
      <xdr:nvSpPr>
        <xdr:cNvPr id="140" name="直線コネクタ 140"/>
        <xdr:cNvSpPr>
          <a:spLocks/>
        </xdr:cNvSpPr>
      </xdr:nvSpPr>
      <xdr:spPr>
        <a:xfrm>
          <a:off x="1943100" y="261556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150</xdr:row>
      <xdr:rowOff>95250</xdr:rowOff>
    </xdr:from>
    <xdr:to>
      <xdr:col>5</xdr:col>
      <xdr:colOff>904875</xdr:colOff>
      <xdr:row>150</xdr:row>
      <xdr:rowOff>95250</xdr:rowOff>
    </xdr:to>
    <xdr:sp>
      <xdr:nvSpPr>
        <xdr:cNvPr id="141" name="直線コネクタ 141"/>
        <xdr:cNvSpPr>
          <a:spLocks/>
        </xdr:cNvSpPr>
      </xdr:nvSpPr>
      <xdr:spPr>
        <a:xfrm>
          <a:off x="1943100" y="259842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154</xdr:row>
      <xdr:rowOff>76200</xdr:rowOff>
    </xdr:from>
    <xdr:to>
      <xdr:col>6</xdr:col>
      <xdr:colOff>0</xdr:colOff>
      <xdr:row>154</xdr:row>
      <xdr:rowOff>85725</xdr:rowOff>
    </xdr:to>
    <xdr:sp>
      <xdr:nvSpPr>
        <xdr:cNvPr id="142" name="直線コネクタ 142"/>
        <xdr:cNvSpPr>
          <a:spLocks/>
        </xdr:cNvSpPr>
      </xdr:nvSpPr>
      <xdr:spPr>
        <a:xfrm flipV="1">
          <a:off x="1952625" y="26650950"/>
          <a:ext cx="1057275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153</xdr:row>
      <xdr:rowOff>95250</xdr:rowOff>
    </xdr:from>
    <xdr:to>
      <xdr:col>5</xdr:col>
      <xdr:colOff>904875</xdr:colOff>
      <xdr:row>153</xdr:row>
      <xdr:rowOff>95250</xdr:rowOff>
    </xdr:to>
    <xdr:sp>
      <xdr:nvSpPr>
        <xdr:cNvPr id="143" name="直線コネクタ 143"/>
        <xdr:cNvSpPr>
          <a:spLocks/>
        </xdr:cNvSpPr>
      </xdr:nvSpPr>
      <xdr:spPr>
        <a:xfrm>
          <a:off x="1943100" y="264985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159</xdr:row>
      <xdr:rowOff>85725</xdr:rowOff>
    </xdr:from>
    <xdr:to>
      <xdr:col>5</xdr:col>
      <xdr:colOff>904875</xdr:colOff>
      <xdr:row>159</xdr:row>
      <xdr:rowOff>85725</xdr:rowOff>
    </xdr:to>
    <xdr:sp>
      <xdr:nvSpPr>
        <xdr:cNvPr id="144" name="直線コネクタ 144"/>
        <xdr:cNvSpPr>
          <a:spLocks/>
        </xdr:cNvSpPr>
      </xdr:nvSpPr>
      <xdr:spPr>
        <a:xfrm>
          <a:off x="1943100" y="27517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160</xdr:row>
      <xdr:rowOff>85725</xdr:rowOff>
    </xdr:from>
    <xdr:to>
      <xdr:col>5</xdr:col>
      <xdr:colOff>904875</xdr:colOff>
      <xdr:row>160</xdr:row>
      <xdr:rowOff>85725</xdr:rowOff>
    </xdr:to>
    <xdr:sp>
      <xdr:nvSpPr>
        <xdr:cNvPr id="145" name="直線コネクタ 145"/>
        <xdr:cNvSpPr>
          <a:spLocks/>
        </xdr:cNvSpPr>
      </xdr:nvSpPr>
      <xdr:spPr>
        <a:xfrm>
          <a:off x="1943100" y="276891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169</xdr:row>
      <xdr:rowOff>95250</xdr:rowOff>
    </xdr:from>
    <xdr:to>
      <xdr:col>5</xdr:col>
      <xdr:colOff>904875</xdr:colOff>
      <xdr:row>169</xdr:row>
      <xdr:rowOff>95250</xdr:rowOff>
    </xdr:to>
    <xdr:sp>
      <xdr:nvSpPr>
        <xdr:cNvPr id="146" name="直線コネクタ 146"/>
        <xdr:cNvSpPr>
          <a:spLocks/>
        </xdr:cNvSpPr>
      </xdr:nvSpPr>
      <xdr:spPr>
        <a:xfrm>
          <a:off x="1943100" y="292417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147</xdr:row>
      <xdr:rowOff>0</xdr:rowOff>
    </xdr:from>
    <xdr:to>
      <xdr:col>4</xdr:col>
      <xdr:colOff>180975</xdr:colOff>
      <xdr:row>148</xdr:row>
      <xdr:rowOff>85725</xdr:rowOff>
    </xdr:to>
    <xdr:sp>
      <xdr:nvSpPr>
        <xdr:cNvPr id="147" name="直線コネクタ 147"/>
        <xdr:cNvSpPr>
          <a:spLocks/>
        </xdr:cNvSpPr>
      </xdr:nvSpPr>
      <xdr:spPr>
        <a:xfrm>
          <a:off x="1943100" y="25374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150</xdr:row>
      <xdr:rowOff>0</xdr:rowOff>
    </xdr:from>
    <xdr:to>
      <xdr:col>4</xdr:col>
      <xdr:colOff>180975</xdr:colOff>
      <xdr:row>151</xdr:row>
      <xdr:rowOff>95250</xdr:rowOff>
    </xdr:to>
    <xdr:sp>
      <xdr:nvSpPr>
        <xdr:cNvPr id="148" name="直線コネクタ 148"/>
        <xdr:cNvSpPr>
          <a:spLocks/>
        </xdr:cNvSpPr>
      </xdr:nvSpPr>
      <xdr:spPr>
        <a:xfrm>
          <a:off x="1943100" y="258889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153</xdr:row>
      <xdr:rowOff>0</xdr:rowOff>
    </xdr:from>
    <xdr:to>
      <xdr:col>4</xdr:col>
      <xdr:colOff>180975</xdr:colOff>
      <xdr:row>154</xdr:row>
      <xdr:rowOff>104775</xdr:rowOff>
    </xdr:to>
    <xdr:sp>
      <xdr:nvSpPr>
        <xdr:cNvPr id="149" name="直線コネクタ 149"/>
        <xdr:cNvSpPr>
          <a:spLocks/>
        </xdr:cNvSpPr>
      </xdr:nvSpPr>
      <xdr:spPr>
        <a:xfrm>
          <a:off x="1943100" y="26403300"/>
          <a:ext cx="0" cy="276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159</xdr:row>
      <xdr:rowOff>0</xdr:rowOff>
    </xdr:from>
    <xdr:to>
      <xdr:col>4</xdr:col>
      <xdr:colOff>180975</xdr:colOff>
      <xdr:row>160</xdr:row>
      <xdr:rowOff>95250</xdr:rowOff>
    </xdr:to>
    <xdr:sp>
      <xdr:nvSpPr>
        <xdr:cNvPr id="150" name="直線コネクタ 150"/>
        <xdr:cNvSpPr>
          <a:spLocks/>
        </xdr:cNvSpPr>
      </xdr:nvSpPr>
      <xdr:spPr>
        <a:xfrm>
          <a:off x="1943100" y="274320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168</xdr:row>
      <xdr:rowOff>0</xdr:rowOff>
    </xdr:from>
    <xdr:to>
      <xdr:col>4</xdr:col>
      <xdr:colOff>180975</xdr:colOff>
      <xdr:row>169</xdr:row>
      <xdr:rowOff>95250</xdr:rowOff>
    </xdr:to>
    <xdr:sp>
      <xdr:nvSpPr>
        <xdr:cNvPr id="151" name="直線コネクタ 151"/>
        <xdr:cNvSpPr>
          <a:spLocks/>
        </xdr:cNvSpPr>
      </xdr:nvSpPr>
      <xdr:spPr>
        <a:xfrm>
          <a:off x="1943100" y="2897505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146</xdr:row>
      <xdr:rowOff>85725</xdr:rowOff>
    </xdr:from>
    <xdr:to>
      <xdr:col>3</xdr:col>
      <xdr:colOff>809625</xdr:colOff>
      <xdr:row>146</xdr:row>
      <xdr:rowOff>85725</xdr:rowOff>
    </xdr:to>
    <xdr:sp>
      <xdr:nvSpPr>
        <xdr:cNvPr id="152" name="直線コネクタ 152"/>
        <xdr:cNvSpPr>
          <a:spLocks/>
        </xdr:cNvSpPr>
      </xdr:nvSpPr>
      <xdr:spPr>
        <a:xfrm>
          <a:off x="800100" y="252888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149</xdr:row>
      <xdr:rowOff>95250</xdr:rowOff>
    </xdr:from>
    <xdr:to>
      <xdr:col>3</xdr:col>
      <xdr:colOff>809625</xdr:colOff>
      <xdr:row>149</xdr:row>
      <xdr:rowOff>95250</xdr:rowOff>
    </xdr:to>
    <xdr:sp>
      <xdr:nvSpPr>
        <xdr:cNvPr id="153" name="直線コネクタ 153"/>
        <xdr:cNvSpPr>
          <a:spLocks/>
        </xdr:cNvSpPr>
      </xdr:nvSpPr>
      <xdr:spPr>
        <a:xfrm>
          <a:off x="800100" y="2581275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152</xdr:row>
      <xdr:rowOff>85725</xdr:rowOff>
    </xdr:from>
    <xdr:to>
      <xdr:col>3</xdr:col>
      <xdr:colOff>809625</xdr:colOff>
      <xdr:row>152</xdr:row>
      <xdr:rowOff>85725</xdr:rowOff>
    </xdr:to>
    <xdr:sp>
      <xdr:nvSpPr>
        <xdr:cNvPr id="154" name="直線コネクタ 154"/>
        <xdr:cNvSpPr>
          <a:spLocks/>
        </xdr:cNvSpPr>
      </xdr:nvSpPr>
      <xdr:spPr>
        <a:xfrm>
          <a:off x="800100" y="263175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158</xdr:row>
      <xdr:rowOff>85725</xdr:rowOff>
    </xdr:from>
    <xdr:to>
      <xdr:col>3</xdr:col>
      <xdr:colOff>809625</xdr:colOff>
      <xdr:row>158</xdr:row>
      <xdr:rowOff>85725</xdr:rowOff>
    </xdr:to>
    <xdr:sp>
      <xdr:nvSpPr>
        <xdr:cNvPr id="155" name="直線コネクタ 155"/>
        <xdr:cNvSpPr>
          <a:spLocks/>
        </xdr:cNvSpPr>
      </xdr:nvSpPr>
      <xdr:spPr>
        <a:xfrm>
          <a:off x="800100" y="273462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167</xdr:row>
      <xdr:rowOff>85725</xdr:rowOff>
    </xdr:from>
    <xdr:to>
      <xdr:col>3</xdr:col>
      <xdr:colOff>809625</xdr:colOff>
      <xdr:row>167</xdr:row>
      <xdr:rowOff>85725</xdr:rowOff>
    </xdr:to>
    <xdr:sp>
      <xdr:nvSpPr>
        <xdr:cNvPr id="156" name="直線コネクタ 156"/>
        <xdr:cNvSpPr>
          <a:spLocks/>
        </xdr:cNvSpPr>
      </xdr:nvSpPr>
      <xdr:spPr>
        <a:xfrm>
          <a:off x="800100" y="288893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146</xdr:row>
      <xdr:rowOff>0</xdr:rowOff>
    </xdr:from>
    <xdr:to>
      <xdr:col>2</xdr:col>
      <xdr:colOff>190500</xdr:colOff>
      <xdr:row>167</xdr:row>
      <xdr:rowOff>85725</xdr:rowOff>
    </xdr:to>
    <xdr:sp>
      <xdr:nvSpPr>
        <xdr:cNvPr id="157" name="直線コネクタ 157"/>
        <xdr:cNvSpPr>
          <a:spLocks/>
        </xdr:cNvSpPr>
      </xdr:nvSpPr>
      <xdr:spPr>
        <a:xfrm>
          <a:off x="800100" y="25203150"/>
          <a:ext cx="0" cy="3686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145</xdr:row>
      <xdr:rowOff>104775</xdr:rowOff>
    </xdr:from>
    <xdr:to>
      <xdr:col>2</xdr:col>
      <xdr:colOff>0</xdr:colOff>
      <xdr:row>145</xdr:row>
      <xdr:rowOff>104775</xdr:rowOff>
    </xdr:to>
    <xdr:sp>
      <xdr:nvSpPr>
        <xdr:cNvPr id="158" name="直線コネクタ 158"/>
        <xdr:cNvSpPr>
          <a:spLocks/>
        </xdr:cNvSpPr>
      </xdr:nvSpPr>
      <xdr:spPr>
        <a:xfrm>
          <a:off x="476250" y="25136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146</xdr:row>
      <xdr:rowOff>0</xdr:rowOff>
    </xdr:from>
    <xdr:to>
      <xdr:col>2</xdr:col>
      <xdr:colOff>104775</xdr:colOff>
      <xdr:row>172</xdr:row>
      <xdr:rowOff>85725</xdr:rowOff>
    </xdr:to>
    <xdr:sp>
      <xdr:nvSpPr>
        <xdr:cNvPr id="159" name="直線コネクタ 159"/>
        <xdr:cNvSpPr>
          <a:spLocks/>
        </xdr:cNvSpPr>
      </xdr:nvSpPr>
      <xdr:spPr>
        <a:xfrm>
          <a:off x="714375" y="25203150"/>
          <a:ext cx="0" cy="4543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171</xdr:row>
      <xdr:rowOff>85725</xdr:rowOff>
    </xdr:from>
    <xdr:to>
      <xdr:col>3</xdr:col>
      <xdr:colOff>809625</xdr:colOff>
      <xdr:row>171</xdr:row>
      <xdr:rowOff>85725</xdr:rowOff>
    </xdr:to>
    <xdr:sp>
      <xdr:nvSpPr>
        <xdr:cNvPr id="160" name="直線コネクタ 160"/>
        <xdr:cNvSpPr>
          <a:spLocks/>
        </xdr:cNvSpPr>
      </xdr:nvSpPr>
      <xdr:spPr>
        <a:xfrm>
          <a:off x="714375" y="29575125"/>
          <a:ext cx="1047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114300</xdr:colOff>
      <xdr:row>172</xdr:row>
      <xdr:rowOff>85725</xdr:rowOff>
    </xdr:from>
    <xdr:to>
      <xdr:col>3</xdr:col>
      <xdr:colOff>809625</xdr:colOff>
      <xdr:row>172</xdr:row>
      <xdr:rowOff>85725</xdr:rowOff>
    </xdr:to>
    <xdr:sp>
      <xdr:nvSpPr>
        <xdr:cNvPr id="161" name="直線コネクタ 161"/>
        <xdr:cNvSpPr>
          <a:spLocks/>
        </xdr:cNvSpPr>
      </xdr:nvSpPr>
      <xdr:spPr>
        <a:xfrm>
          <a:off x="723900" y="29746575"/>
          <a:ext cx="1038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153</xdr:row>
      <xdr:rowOff>0</xdr:rowOff>
    </xdr:from>
    <xdr:to>
      <xdr:col>4</xdr:col>
      <xdr:colOff>114300</xdr:colOff>
      <xdr:row>155</xdr:row>
      <xdr:rowOff>19050</xdr:rowOff>
    </xdr:to>
    <xdr:sp>
      <xdr:nvSpPr>
        <xdr:cNvPr id="162" name="直線コネクタ 162"/>
        <xdr:cNvSpPr>
          <a:spLocks/>
        </xdr:cNvSpPr>
      </xdr:nvSpPr>
      <xdr:spPr>
        <a:xfrm>
          <a:off x="1876425" y="26403300"/>
          <a:ext cx="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159</xdr:row>
      <xdr:rowOff>0</xdr:rowOff>
    </xdr:from>
    <xdr:to>
      <xdr:col>4</xdr:col>
      <xdr:colOff>114300</xdr:colOff>
      <xdr:row>161</xdr:row>
      <xdr:rowOff>0</xdr:rowOff>
    </xdr:to>
    <xdr:sp>
      <xdr:nvSpPr>
        <xdr:cNvPr id="163" name="直線コネクタ 163"/>
        <xdr:cNvSpPr>
          <a:spLocks/>
        </xdr:cNvSpPr>
      </xdr:nvSpPr>
      <xdr:spPr>
        <a:xfrm>
          <a:off x="1876425" y="27432000"/>
          <a:ext cx="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56</xdr:row>
      <xdr:rowOff>95250</xdr:rowOff>
    </xdr:from>
    <xdr:to>
      <xdr:col>5</xdr:col>
      <xdr:colOff>904875</xdr:colOff>
      <xdr:row>56</xdr:row>
      <xdr:rowOff>95250</xdr:rowOff>
    </xdr:to>
    <xdr:sp>
      <xdr:nvSpPr>
        <xdr:cNvPr id="164" name="直線コネクタ 164"/>
        <xdr:cNvSpPr>
          <a:spLocks/>
        </xdr:cNvSpPr>
      </xdr:nvSpPr>
      <xdr:spPr>
        <a:xfrm>
          <a:off x="1943100" y="98679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144</xdr:row>
      <xdr:rowOff>0</xdr:rowOff>
    </xdr:from>
    <xdr:to>
      <xdr:col>0</xdr:col>
      <xdr:colOff>152400</xdr:colOff>
      <xdr:row>144</xdr:row>
      <xdr:rowOff>104775</xdr:rowOff>
    </xdr:to>
    <xdr:sp>
      <xdr:nvSpPr>
        <xdr:cNvPr id="165" name="直線コネクタ 165"/>
        <xdr:cNvSpPr>
          <a:spLocks/>
        </xdr:cNvSpPr>
      </xdr:nvSpPr>
      <xdr:spPr>
        <a:xfrm>
          <a:off x="152400" y="24860250"/>
          <a:ext cx="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152400</xdr:colOff>
      <xdr:row>144</xdr:row>
      <xdr:rowOff>104775</xdr:rowOff>
    </xdr:from>
    <xdr:to>
      <xdr:col>1</xdr:col>
      <xdr:colOff>0</xdr:colOff>
      <xdr:row>144</xdr:row>
      <xdr:rowOff>104775</xdr:rowOff>
    </xdr:to>
    <xdr:sp>
      <xdr:nvSpPr>
        <xdr:cNvPr id="166" name="直線コネクタ 166"/>
        <xdr:cNvSpPr>
          <a:spLocks/>
        </xdr:cNvSpPr>
      </xdr:nvSpPr>
      <xdr:spPr>
        <a:xfrm>
          <a:off x="152400" y="24965025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171450</xdr:colOff>
      <xdr:row>145</xdr:row>
      <xdr:rowOff>0</xdr:rowOff>
    </xdr:from>
    <xdr:to>
      <xdr:col>1</xdr:col>
      <xdr:colOff>171450</xdr:colOff>
      <xdr:row>145</xdr:row>
      <xdr:rowOff>95250</xdr:rowOff>
    </xdr:to>
    <xdr:sp>
      <xdr:nvSpPr>
        <xdr:cNvPr id="167" name="直線コネクタ 167"/>
        <xdr:cNvSpPr>
          <a:spLocks/>
        </xdr:cNvSpPr>
      </xdr:nvSpPr>
      <xdr:spPr>
        <a:xfrm>
          <a:off x="476250" y="250317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104775</xdr:colOff>
      <xdr:row>170</xdr:row>
      <xdr:rowOff>95250</xdr:rowOff>
    </xdr:from>
    <xdr:to>
      <xdr:col>4</xdr:col>
      <xdr:colOff>9525</xdr:colOff>
      <xdr:row>170</xdr:row>
      <xdr:rowOff>95250</xdr:rowOff>
    </xdr:to>
    <xdr:sp>
      <xdr:nvSpPr>
        <xdr:cNvPr id="168" name="直線コネクタ 168"/>
        <xdr:cNvSpPr>
          <a:spLocks/>
        </xdr:cNvSpPr>
      </xdr:nvSpPr>
      <xdr:spPr>
        <a:xfrm>
          <a:off x="714375" y="294132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123825</xdr:colOff>
      <xdr:row>131</xdr:row>
      <xdr:rowOff>85725</xdr:rowOff>
    </xdr:from>
    <xdr:to>
      <xdr:col>2</xdr:col>
      <xdr:colOff>0</xdr:colOff>
      <xdr:row>131</xdr:row>
      <xdr:rowOff>85725</xdr:rowOff>
    </xdr:to>
    <xdr:sp>
      <xdr:nvSpPr>
        <xdr:cNvPr id="169" name="直線コネクタ 169"/>
        <xdr:cNvSpPr>
          <a:spLocks/>
        </xdr:cNvSpPr>
      </xdr:nvSpPr>
      <xdr:spPr>
        <a:xfrm>
          <a:off x="123825" y="227171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9</xdr:row>
      <xdr:rowOff>85725</xdr:rowOff>
    </xdr:from>
    <xdr:to>
      <xdr:col>3</xdr:col>
      <xdr:colOff>809625</xdr:colOff>
      <xdr:row>9</xdr:row>
      <xdr:rowOff>85725</xdr:rowOff>
    </xdr:to>
    <xdr:sp>
      <xdr:nvSpPr>
        <xdr:cNvPr id="170" name="直線コネクタ 170"/>
        <xdr:cNvSpPr>
          <a:spLocks/>
        </xdr:cNvSpPr>
      </xdr:nvSpPr>
      <xdr:spPr>
        <a:xfrm>
          <a:off x="800100" y="18002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70</xdr:row>
      <xdr:rowOff>85725</xdr:rowOff>
    </xdr:from>
    <xdr:to>
      <xdr:col>3</xdr:col>
      <xdr:colOff>809625</xdr:colOff>
      <xdr:row>70</xdr:row>
      <xdr:rowOff>85725</xdr:rowOff>
    </xdr:to>
    <xdr:sp>
      <xdr:nvSpPr>
        <xdr:cNvPr id="171" name="直線コネクタ 171"/>
        <xdr:cNvSpPr>
          <a:spLocks/>
        </xdr:cNvSpPr>
      </xdr:nvSpPr>
      <xdr:spPr>
        <a:xfrm>
          <a:off x="800100" y="1225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73</xdr:row>
      <xdr:rowOff>85725</xdr:rowOff>
    </xdr:from>
    <xdr:to>
      <xdr:col>3</xdr:col>
      <xdr:colOff>809625</xdr:colOff>
      <xdr:row>73</xdr:row>
      <xdr:rowOff>85725</xdr:rowOff>
    </xdr:to>
    <xdr:sp>
      <xdr:nvSpPr>
        <xdr:cNvPr id="172" name="直線コネクタ 172"/>
        <xdr:cNvSpPr>
          <a:spLocks/>
        </xdr:cNvSpPr>
      </xdr:nvSpPr>
      <xdr:spPr>
        <a:xfrm>
          <a:off x="800100" y="1277302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73</xdr:row>
      <xdr:rowOff>161925</xdr:rowOff>
    </xdr:from>
    <xdr:to>
      <xdr:col>4</xdr:col>
      <xdr:colOff>114300</xdr:colOff>
      <xdr:row>76</xdr:row>
      <xdr:rowOff>0</xdr:rowOff>
    </xdr:to>
    <xdr:sp>
      <xdr:nvSpPr>
        <xdr:cNvPr id="173" name="直線コネクタ 173"/>
        <xdr:cNvSpPr>
          <a:spLocks/>
        </xdr:cNvSpPr>
      </xdr:nvSpPr>
      <xdr:spPr>
        <a:xfrm>
          <a:off x="1876425" y="12849225"/>
          <a:ext cx="0" cy="352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</xdr:row>
      <xdr:rowOff>85725</xdr:rowOff>
    </xdr:from>
    <xdr:to>
      <xdr:col>5</xdr:col>
      <xdr:colOff>857250</xdr:colOff>
      <xdr:row>10</xdr:row>
      <xdr:rowOff>85725</xdr:rowOff>
    </xdr:to>
    <xdr:sp>
      <xdr:nvSpPr>
        <xdr:cNvPr id="174" name="直線コネクタ 174"/>
        <xdr:cNvSpPr>
          <a:spLocks/>
        </xdr:cNvSpPr>
      </xdr:nvSpPr>
      <xdr:spPr>
        <a:xfrm>
          <a:off x="1943100" y="1971675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62</xdr:row>
      <xdr:rowOff>85725</xdr:rowOff>
    </xdr:from>
    <xdr:to>
      <xdr:col>5</xdr:col>
      <xdr:colOff>904875</xdr:colOff>
      <xdr:row>62</xdr:row>
      <xdr:rowOff>85725</xdr:rowOff>
    </xdr:to>
    <xdr:sp>
      <xdr:nvSpPr>
        <xdr:cNvPr id="175" name="直線コネクタ 175"/>
        <xdr:cNvSpPr>
          <a:spLocks/>
        </xdr:cNvSpPr>
      </xdr:nvSpPr>
      <xdr:spPr>
        <a:xfrm>
          <a:off x="1943100" y="108870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65</xdr:row>
      <xdr:rowOff>85725</xdr:rowOff>
    </xdr:from>
    <xdr:to>
      <xdr:col>5</xdr:col>
      <xdr:colOff>904875</xdr:colOff>
      <xdr:row>65</xdr:row>
      <xdr:rowOff>85725</xdr:rowOff>
    </xdr:to>
    <xdr:sp>
      <xdr:nvSpPr>
        <xdr:cNvPr id="176" name="直線コネクタ 176"/>
        <xdr:cNvSpPr>
          <a:spLocks/>
        </xdr:cNvSpPr>
      </xdr:nvSpPr>
      <xdr:spPr>
        <a:xfrm>
          <a:off x="1943100" y="114014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116</xdr:row>
      <xdr:rowOff>85725</xdr:rowOff>
    </xdr:from>
    <xdr:to>
      <xdr:col>5</xdr:col>
      <xdr:colOff>904875</xdr:colOff>
      <xdr:row>116</xdr:row>
      <xdr:rowOff>85725</xdr:rowOff>
    </xdr:to>
    <xdr:sp>
      <xdr:nvSpPr>
        <xdr:cNvPr id="177" name="直線コネクタ 177"/>
        <xdr:cNvSpPr>
          <a:spLocks/>
        </xdr:cNvSpPr>
      </xdr:nvSpPr>
      <xdr:spPr>
        <a:xfrm>
          <a:off x="1943100" y="201453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130</xdr:row>
      <xdr:rowOff>85725</xdr:rowOff>
    </xdr:from>
    <xdr:to>
      <xdr:col>5</xdr:col>
      <xdr:colOff>904875</xdr:colOff>
      <xdr:row>130</xdr:row>
      <xdr:rowOff>85725</xdr:rowOff>
    </xdr:to>
    <xdr:sp>
      <xdr:nvSpPr>
        <xdr:cNvPr id="178" name="直線コネクタ 178"/>
        <xdr:cNvSpPr>
          <a:spLocks/>
        </xdr:cNvSpPr>
      </xdr:nvSpPr>
      <xdr:spPr>
        <a:xfrm>
          <a:off x="1943100" y="22545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134</xdr:row>
      <xdr:rowOff>85725</xdr:rowOff>
    </xdr:from>
    <xdr:to>
      <xdr:col>5</xdr:col>
      <xdr:colOff>904875</xdr:colOff>
      <xdr:row>134</xdr:row>
      <xdr:rowOff>85725</xdr:rowOff>
    </xdr:to>
    <xdr:sp>
      <xdr:nvSpPr>
        <xdr:cNvPr id="179" name="直線コネクタ 179"/>
        <xdr:cNvSpPr>
          <a:spLocks/>
        </xdr:cNvSpPr>
      </xdr:nvSpPr>
      <xdr:spPr>
        <a:xfrm>
          <a:off x="1943100" y="232314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168</xdr:row>
      <xdr:rowOff>95250</xdr:rowOff>
    </xdr:from>
    <xdr:to>
      <xdr:col>5</xdr:col>
      <xdr:colOff>904875</xdr:colOff>
      <xdr:row>168</xdr:row>
      <xdr:rowOff>95250</xdr:rowOff>
    </xdr:to>
    <xdr:sp>
      <xdr:nvSpPr>
        <xdr:cNvPr id="180" name="直線コネクタ 180"/>
        <xdr:cNvSpPr>
          <a:spLocks/>
        </xdr:cNvSpPr>
      </xdr:nvSpPr>
      <xdr:spPr>
        <a:xfrm>
          <a:off x="1943100" y="290703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45</xdr:row>
      <xdr:rowOff>76200</xdr:rowOff>
    </xdr:from>
    <xdr:to>
      <xdr:col>5</xdr:col>
      <xdr:colOff>904875</xdr:colOff>
      <xdr:row>45</xdr:row>
      <xdr:rowOff>76200</xdr:rowOff>
    </xdr:to>
    <xdr:sp>
      <xdr:nvSpPr>
        <xdr:cNvPr id="181" name="直線コネクタ 181"/>
        <xdr:cNvSpPr>
          <a:spLocks/>
        </xdr:cNvSpPr>
      </xdr:nvSpPr>
      <xdr:spPr>
        <a:xfrm>
          <a:off x="1952625" y="79629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190500</xdr:colOff>
      <xdr:row>48</xdr:row>
      <xdr:rowOff>95250</xdr:rowOff>
    </xdr:from>
    <xdr:to>
      <xdr:col>5</xdr:col>
      <xdr:colOff>904875</xdr:colOff>
      <xdr:row>48</xdr:row>
      <xdr:rowOff>95250</xdr:rowOff>
    </xdr:to>
    <xdr:sp>
      <xdr:nvSpPr>
        <xdr:cNvPr id="182" name="直線コネクタ 182"/>
        <xdr:cNvSpPr>
          <a:spLocks/>
        </xdr:cNvSpPr>
      </xdr:nvSpPr>
      <xdr:spPr>
        <a:xfrm>
          <a:off x="1952625" y="8496300"/>
          <a:ext cx="1057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85725</xdr:rowOff>
    </xdr:from>
    <xdr:to>
      <xdr:col>5</xdr:col>
      <xdr:colOff>904875</xdr:colOff>
      <xdr:row>15</xdr:row>
      <xdr:rowOff>85725</xdr:rowOff>
    </xdr:to>
    <xdr:sp>
      <xdr:nvSpPr>
        <xdr:cNvPr id="183" name="直線コネクタ 183"/>
        <xdr:cNvSpPr>
          <a:spLocks/>
        </xdr:cNvSpPr>
      </xdr:nvSpPr>
      <xdr:spPr>
        <a:xfrm>
          <a:off x="1943100" y="2828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15</xdr:row>
      <xdr:rowOff>0</xdr:rowOff>
    </xdr:from>
    <xdr:to>
      <xdr:col>4</xdr:col>
      <xdr:colOff>180975</xdr:colOff>
      <xdr:row>15</xdr:row>
      <xdr:rowOff>95250</xdr:rowOff>
    </xdr:to>
    <xdr:sp>
      <xdr:nvSpPr>
        <xdr:cNvPr id="184" name="直線コネクタ 184"/>
        <xdr:cNvSpPr>
          <a:spLocks/>
        </xdr:cNvSpPr>
      </xdr:nvSpPr>
      <xdr:spPr>
        <a:xfrm>
          <a:off x="1943100" y="274320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136</xdr:row>
      <xdr:rowOff>0</xdr:rowOff>
    </xdr:from>
    <xdr:to>
      <xdr:col>2</xdr:col>
      <xdr:colOff>190500</xdr:colOff>
      <xdr:row>136</xdr:row>
      <xdr:rowOff>85725</xdr:rowOff>
    </xdr:to>
    <xdr:sp>
      <xdr:nvSpPr>
        <xdr:cNvPr id="185" name="直線コネクタ 185"/>
        <xdr:cNvSpPr>
          <a:spLocks/>
        </xdr:cNvSpPr>
      </xdr:nvSpPr>
      <xdr:spPr>
        <a:xfrm>
          <a:off x="800100" y="234886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138</xdr:row>
      <xdr:rowOff>85725</xdr:rowOff>
    </xdr:from>
    <xdr:to>
      <xdr:col>5</xdr:col>
      <xdr:colOff>904875</xdr:colOff>
      <xdr:row>138</xdr:row>
      <xdr:rowOff>85725</xdr:rowOff>
    </xdr:to>
    <xdr:sp>
      <xdr:nvSpPr>
        <xdr:cNvPr id="186" name="直線コネクタ 186"/>
        <xdr:cNvSpPr>
          <a:spLocks/>
        </xdr:cNvSpPr>
      </xdr:nvSpPr>
      <xdr:spPr>
        <a:xfrm>
          <a:off x="790575" y="23917275"/>
          <a:ext cx="2219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171450</xdr:colOff>
      <xdr:row>138</xdr:row>
      <xdr:rowOff>0</xdr:rowOff>
    </xdr:from>
    <xdr:to>
      <xdr:col>2</xdr:col>
      <xdr:colOff>171450</xdr:colOff>
      <xdr:row>138</xdr:row>
      <xdr:rowOff>85725</xdr:rowOff>
    </xdr:to>
    <xdr:sp>
      <xdr:nvSpPr>
        <xdr:cNvPr id="187" name="直線コネクタ 187"/>
        <xdr:cNvSpPr>
          <a:spLocks/>
        </xdr:cNvSpPr>
      </xdr:nvSpPr>
      <xdr:spPr>
        <a:xfrm>
          <a:off x="781050" y="238315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140</xdr:row>
      <xdr:rowOff>85725</xdr:rowOff>
    </xdr:from>
    <xdr:to>
      <xdr:col>6</xdr:col>
      <xdr:colOff>0</xdr:colOff>
      <xdr:row>140</xdr:row>
      <xdr:rowOff>85725</xdr:rowOff>
    </xdr:to>
    <xdr:sp>
      <xdr:nvSpPr>
        <xdr:cNvPr id="188" name="直線コネクタ 188"/>
        <xdr:cNvSpPr>
          <a:spLocks/>
        </xdr:cNvSpPr>
      </xdr:nvSpPr>
      <xdr:spPr>
        <a:xfrm>
          <a:off x="800100" y="242601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140</xdr:row>
      <xdr:rowOff>0</xdr:rowOff>
    </xdr:from>
    <xdr:to>
      <xdr:col>2</xdr:col>
      <xdr:colOff>180975</xdr:colOff>
      <xdr:row>140</xdr:row>
      <xdr:rowOff>85725</xdr:rowOff>
    </xdr:to>
    <xdr:sp>
      <xdr:nvSpPr>
        <xdr:cNvPr id="189" name="直線コネクタ 189"/>
        <xdr:cNvSpPr>
          <a:spLocks/>
        </xdr:cNvSpPr>
      </xdr:nvSpPr>
      <xdr:spPr>
        <a:xfrm>
          <a:off x="790575" y="241744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142</xdr:row>
      <xdr:rowOff>85725</xdr:rowOff>
    </xdr:from>
    <xdr:to>
      <xdr:col>6</xdr:col>
      <xdr:colOff>0</xdr:colOff>
      <xdr:row>142</xdr:row>
      <xdr:rowOff>85725</xdr:rowOff>
    </xdr:to>
    <xdr:sp>
      <xdr:nvSpPr>
        <xdr:cNvPr id="190" name="直線コネクタ 190"/>
        <xdr:cNvSpPr>
          <a:spLocks/>
        </xdr:cNvSpPr>
      </xdr:nvSpPr>
      <xdr:spPr>
        <a:xfrm>
          <a:off x="800100" y="24603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142</xdr:row>
      <xdr:rowOff>0</xdr:rowOff>
    </xdr:from>
    <xdr:to>
      <xdr:col>2</xdr:col>
      <xdr:colOff>180975</xdr:colOff>
      <xdr:row>142</xdr:row>
      <xdr:rowOff>85725</xdr:rowOff>
    </xdr:to>
    <xdr:sp>
      <xdr:nvSpPr>
        <xdr:cNvPr id="191" name="直線コネクタ 191"/>
        <xdr:cNvSpPr>
          <a:spLocks/>
        </xdr:cNvSpPr>
      </xdr:nvSpPr>
      <xdr:spPr>
        <a:xfrm>
          <a:off x="790575" y="2451735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51</xdr:row>
      <xdr:rowOff>85725</xdr:rowOff>
    </xdr:from>
    <xdr:to>
      <xdr:col>5</xdr:col>
      <xdr:colOff>904875</xdr:colOff>
      <xdr:row>51</xdr:row>
      <xdr:rowOff>85725</xdr:rowOff>
    </xdr:to>
    <xdr:sp>
      <xdr:nvSpPr>
        <xdr:cNvPr id="192" name="直線コネクタ 192"/>
        <xdr:cNvSpPr>
          <a:spLocks/>
        </xdr:cNvSpPr>
      </xdr:nvSpPr>
      <xdr:spPr>
        <a:xfrm>
          <a:off x="1943100" y="90011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70</xdr:row>
      <xdr:rowOff>85725</xdr:rowOff>
    </xdr:from>
    <xdr:to>
      <xdr:col>3</xdr:col>
      <xdr:colOff>809625</xdr:colOff>
      <xdr:row>70</xdr:row>
      <xdr:rowOff>85725</xdr:rowOff>
    </xdr:to>
    <xdr:sp>
      <xdr:nvSpPr>
        <xdr:cNvPr id="193" name="直線コネクタ 193"/>
        <xdr:cNvSpPr>
          <a:spLocks/>
        </xdr:cNvSpPr>
      </xdr:nvSpPr>
      <xdr:spPr>
        <a:xfrm>
          <a:off x="800100" y="122586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142</xdr:row>
      <xdr:rowOff>85725</xdr:rowOff>
    </xdr:from>
    <xdr:to>
      <xdr:col>6</xdr:col>
      <xdr:colOff>0</xdr:colOff>
      <xdr:row>142</xdr:row>
      <xdr:rowOff>85725</xdr:rowOff>
    </xdr:to>
    <xdr:sp>
      <xdr:nvSpPr>
        <xdr:cNvPr id="194" name="直線コネクタ 194"/>
        <xdr:cNvSpPr>
          <a:spLocks/>
        </xdr:cNvSpPr>
      </xdr:nvSpPr>
      <xdr:spPr>
        <a:xfrm>
          <a:off x="800100" y="24603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190500</xdr:colOff>
      <xdr:row>142</xdr:row>
      <xdr:rowOff>85725</xdr:rowOff>
    </xdr:from>
    <xdr:to>
      <xdr:col>6</xdr:col>
      <xdr:colOff>0</xdr:colOff>
      <xdr:row>142</xdr:row>
      <xdr:rowOff>85725</xdr:rowOff>
    </xdr:to>
    <xdr:sp>
      <xdr:nvSpPr>
        <xdr:cNvPr id="195" name="直線コネクタ 195"/>
        <xdr:cNvSpPr>
          <a:spLocks/>
        </xdr:cNvSpPr>
      </xdr:nvSpPr>
      <xdr:spPr>
        <a:xfrm>
          <a:off x="800100" y="24603075"/>
          <a:ext cx="2209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119</xdr:row>
      <xdr:rowOff>85725</xdr:rowOff>
    </xdr:from>
    <xdr:to>
      <xdr:col>5</xdr:col>
      <xdr:colOff>904875</xdr:colOff>
      <xdr:row>119</xdr:row>
      <xdr:rowOff>85725</xdr:rowOff>
    </xdr:to>
    <xdr:sp>
      <xdr:nvSpPr>
        <xdr:cNvPr id="196" name="直線コネクタ 196"/>
        <xdr:cNvSpPr>
          <a:spLocks/>
        </xdr:cNvSpPr>
      </xdr:nvSpPr>
      <xdr:spPr>
        <a:xfrm>
          <a:off x="1943100" y="20659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123</xdr:row>
      <xdr:rowOff>85725</xdr:rowOff>
    </xdr:from>
    <xdr:to>
      <xdr:col>5</xdr:col>
      <xdr:colOff>904875</xdr:colOff>
      <xdr:row>123</xdr:row>
      <xdr:rowOff>85725</xdr:rowOff>
    </xdr:to>
    <xdr:sp>
      <xdr:nvSpPr>
        <xdr:cNvPr id="197" name="直線コネクタ 197"/>
        <xdr:cNvSpPr>
          <a:spLocks/>
        </xdr:cNvSpPr>
      </xdr:nvSpPr>
      <xdr:spPr>
        <a:xfrm>
          <a:off x="1943100" y="213455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124</xdr:row>
      <xdr:rowOff>95250</xdr:rowOff>
    </xdr:from>
    <xdr:to>
      <xdr:col>5</xdr:col>
      <xdr:colOff>904875</xdr:colOff>
      <xdr:row>124</xdr:row>
      <xdr:rowOff>95250</xdr:rowOff>
    </xdr:to>
    <xdr:sp>
      <xdr:nvSpPr>
        <xdr:cNvPr id="198" name="直線コネクタ 198"/>
        <xdr:cNvSpPr>
          <a:spLocks/>
        </xdr:cNvSpPr>
      </xdr:nvSpPr>
      <xdr:spPr>
        <a:xfrm>
          <a:off x="1943100" y="2152650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123</xdr:row>
      <xdr:rowOff>0</xdr:rowOff>
    </xdr:from>
    <xdr:to>
      <xdr:col>4</xdr:col>
      <xdr:colOff>180975</xdr:colOff>
      <xdr:row>124</xdr:row>
      <xdr:rowOff>95250</xdr:rowOff>
    </xdr:to>
    <xdr:sp>
      <xdr:nvSpPr>
        <xdr:cNvPr id="199" name="直線コネクタ 199"/>
        <xdr:cNvSpPr>
          <a:spLocks/>
        </xdr:cNvSpPr>
      </xdr:nvSpPr>
      <xdr:spPr>
        <a:xfrm>
          <a:off x="1943100" y="21259800"/>
          <a:ext cx="0" cy="26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200025</xdr:colOff>
      <xdr:row>122</xdr:row>
      <xdr:rowOff>85725</xdr:rowOff>
    </xdr:from>
    <xdr:to>
      <xdr:col>4</xdr:col>
      <xdr:colOff>9525</xdr:colOff>
      <xdr:row>122</xdr:row>
      <xdr:rowOff>85725</xdr:rowOff>
    </xdr:to>
    <xdr:sp>
      <xdr:nvSpPr>
        <xdr:cNvPr id="200" name="直線コネクタ 200"/>
        <xdr:cNvSpPr>
          <a:spLocks/>
        </xdr:cNvSpPr>
      </xdr:nvSpPr>
      <xdr:spPr>
        <a:xfrm>
          <a:off x="809625" y="21174075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129</xdr:row>
      <xdr:rowOff>85725</xdr:rowOff>
    </xdr:from>
    <xdr:to>
      <xdr:col>5</xdr:col>
      <xdr:colOff>904875</xdr:colOff>
      <xdr:row>129</xdr:row>
      <xdr:rowOff>85725</xdr:rowOff>
    </xdr:to>
    <xdr:sp>
      <xdr:nvSpPr>
        <xdr:cNvPr id="201" name="直線コネクタ 201"/>
        <xdr:cNvSpPr>
          <a:spLocks/>
        </xdr:cNvSpPr>
      </xdr:nvSpPr>
      <xdr:spPr>
        <a:xfrm>
          <a:off x="1943100" y="223742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130</xdr:row>
      <xdr:rowOff>85725</xdr:rowOff>
    </xdr:from>
    <xdr:to>
      <xdr:col>5</xdr:col>
      <xdr:colOff>904875</xdr:colOff>
      <xdr:row>130</xdr:row>
      <xdr:rowOff>85725</xdr:rowOff>
    </xdr:to>
    <xdr:sp>
      <xdr:nvSpPr>
        <xdr:cNvPr id="202" name="直線コネクタ 202"/>
        <xdr:cNvSpPr>
          <a:spLocks/>
        </xdr:cNvSpPr>
      </xdr:nvSpPr>
      <xdr:spPr>
        <a:xfrm>
          <a:off x="1943100" y="22545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175</xdr:row>
      <xdr:rowOff>0</xdr:rowOff>
    </xdr:from>
    <xdr:to>
      <xdr:col>1</xdr:col>
      <xdr:colOff>276225</xdr:colOff>
      <xdr:row>177</xdr:row>
      <xdr:rowOff>76200</xdr:rowOff>
    </xdr:to>
    <xdr:sp>
      <xdr:nvSpPr>
        <xdr:cNvPr id="203" name="直線コネクタ 203"/>
        <xdr:cNvSpPr>
          <a:spLocks/>
        </xdr:cNvSpPr>
      </xdr:nvSpPr>
      <xdr:spPr>
        <a:xfrm>
          <a:off x="581025" y="3017520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285750</xdr:colOff>
      <xdr:row>175</xdr:row>
      <xdr:rowOff>104775</xdr:rowOff>
    </xdr:from>
    <xdr:to>
      <xdr:col>1</xdr:col>
      <xdr:colOff>304800</xdr:colOff>
      <xdr:row>175</xdr:row>
      <xdr:rowOff>104775</xdr:rowOff>
    </xdr:to>
    <xdr:sp>
      <xdr:nvSpPr>
        <xdr:cNvPr id="204" name="直線コネクタ 204"/>
        <xdr:cNvSpPr>
          <a:spLocks/>
        </xdr:cNvSpPr>
      </xdr:nvSpPr>
      <xdr:spPr>
        <a:xfrm>
          <a:off x="590550" y="30279975"/>
          <a:ext cx="19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174</xdr:row>
      <xdr:rowOff>0</xdr:rowOff>
    </xdr:from>
    <xdr:to>
      <xdr:col>0</xdr:col>
      <xdr:colOff>161925</xdr:colOff>
      <xdr:row>174</xdr:row>
      <xdr:rowOff>95250</xdr:rowOff>
    </xdr:to>
    <xdr:sp>
      <xdr:nvSpPr>
        <xdr:cNvPr id="205" name="直線コネクタ 205"/>
        <xdr:cNvSpPr>
          <a:spLocks/>
        </xdr:cNvSpPr>
      </xdr:nvSpPr>
      <xdr:spPr>
        <a:xfrm>
          <a:off x="161925" y="30003750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161925</xdr:colOff>
      <xdr:row>174</xdr:row>
      <xdr:rowOff>95250</xdr:rowOff>
    </xdr:from>
    <xdr:to>
      <xdr:col>1</xdr:col>
      <xdr:colOff>9525</xdr:colOff>
      <xdr:row>174</xdr:row>
      <xdr:rowOff>95250</xdr:rowOff>
    </xdr:to>
    <xdr:sp>
      <xdr:nvSpPr>
        <xdr:cNvPr id="206" name="直線コネクタ 206"/>
        <xdr:cNvSpPr>
          <a:spLocks/>
        </xdr:cNvSpPr>
      </xdr:nvSpPr>
      <xdr:spPr>
        <a:xfrm>
          <a:off x="161925" y="30099000"/>
          <a:ext cx="152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209550</xdr:colOff>
      <xdr:row>174</xdr:row>
      <xdr:rowOff>161925</xdr:rowOff>
    </xdr:from>
    <xdr:to>
      <xdr:col>1</xdr:col>
      <xdr:colOff>209550</xdr:colOff>
      <xdr:row>178</xdr:row>
      <xdr:rowOff>85725</xdr:rowOff>
    </xdr:to>
    <xdr:sp>
      <xdr:nvSpPr>
        <xdr:cNvPr id="207" name="直線コネクタ 207"/>
        <xdr:cNvSpPr>
          <a:spLocks/>
        </xdr:cNvSpPr>
      </xdr:nvSpPr>
      <xdr:spPr>
        <a:xfrm>
          <a:off x="514350" y="30165675"/>
          <a:ext cx="0" cy="60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178</xdr:row>
      <xdr:rowOff>95250</xdr:rowOff>
    </xdr:from>
    <xdr:to>
      <xdr:col>2</xdr:col>
      <xdr:colOff>0</xdr:colOff>
      <xdr:row>178</xdr:row>
      <xdr:rowOff>95250</xdr:rowOff>
    </xdr:to>
    <xdr:sp>
      <xdr:nvSpPr>
        <xdr:cNvPr id="208" name="直線コネクタ 208"/>
        <xdr:cNvSpPr>
          <a:spLocks/>
        </xdr:cNvSpPr>
      </xdr:nvSpPr>
      <xdr:spPr>
        <a:xfrm>
          <a:off x="523875" y="30784800"/>
          <a:ext cx="85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176</xdr:row>
      <xdr:rowOff>85725</xdr:rowOff>
    </xdr:from>
    <xdr:to>
      <xdr:col>1</xdr:col>
      <xdr:colOff>304800</xdr:colOff>
      <xdr:row>176</xdr:row>
      <xdr:rowOff>85725</xdr:rowOff>
    </xdr:to>
    <xdr:sp>
      <xdr:nvSpPr>
        <xdr:cNvPr id="209" name="直線コネクタ 209"/>
        <xdr:cNvSpPr>
          <a:spLocks/>
        </xdr:cNvSpPr>
      </xdr:nvSpPr>
      <xdr:spPr>
        <a:xfrm>
          <a:off x="581025" y="30432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276225</xdr:colOff>
      <xdr:row>177</xdr:row>
      <xdr:rowOff>85725</xdr:rowOff>
    </xdr:from>
    <xdr:to>
      <xdr:col>1</xdr:col>
      <xdr:colOff>304800</xdr:colOff>
      <xdr:row>177</xdr:row>
      <xdr:rowOff>85725</xdr:rowOff>
    </xdr:to>
    <xdr:sp>
      <xdr:nvSpPr>
        <xdr:cNvPr id="210" name="直線コネクタ 210"/>
        <xdr:cNvSpPr>
          <a:spLocks/>
        </xdr:cNvSpPr>
      </xdr:nvSpPr>
      <xdr:spPr>
        <a:xfrm>
          <a:off x="581025" y="3060382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79</xdr:row>
      <xdr:rowOff>85725</xdr:rowOff>
    </xdr:from>
    <xdr:to>
      <xdr:col>5</xdr:col>
      <xdr:colOff>904875</xdr:colOff>
      <xdr:row>79</xdr:row>
      <xdr:rowOff>85725</xdr:rowOff>
    </xdr:to>
    <xdr:sp>
      <xdr:nvSpPr>
        <xdr:cNvPr id="211" name="直線コネクタ 211"/>
        <xdr:cNvSpPr>
          <a:spLocks/>
        </xdr:cNvSpPr>
      </xdr:nvSpPr>
      <xdr:spPr>
        <a:xfrm>
          <a:off x="1943100" y="138017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35</xdr:row>
      <xdr:rowOff>85725</xdr:rowOff>
    </xdr:from>
    <xdr:to>
      <xdr:col>5</xdr:col>
      <xdr:colOff>904875</xdr:colOff>
      <xdr:row>35</xdr:row>
      <xdr:rowOff>85725</xdr:rowOff>
    </xdr:to>
    <xdr:sp>
      <xdr:nvSpPr>
        <xdr:cNvPr id="212" name="直線コネクタ 212"/>
        <xdr:cNvSpPr>
          <a:spLocks/>
        </xdr:cNvSpPr>
      </xdr:nvSpPr>
      <xdr:spPr>
        <a:xfrm>
          <a:off x="1943100" y="62579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171450</xdr:colOff>
      <xdr:row>28</xdr:row>
      <xdr:rowOff>104775</xdr:rowOff>
    </xdr:from>
    <xdr:to>
      <xdr:col>5</xdr:col>
      <xdr:colOff>904875</xdr:colOff>
      <xdr:row>28</xdr:row>
      <xdr:rowOff>104775</xdr:rowOff>
    </xdr:to>
    <xdr:sp>
      <xdr:nvSpPr>
        <xdr:cNvPr id="213" name="直線コネクタ 213"/>
        <xdr:cNvSpPr>
          <a:spLocks/>
        </xdr:cNvSpPr>
      </xdr:nvSpPr>
      <xdr:spPr>
        <a:xfrm>
          <a:off x="1933575" y="5076825"/>
          <a:ext cx="1076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21</xdr:row>
      <xdr:rowOff>85725</xdr:rowOff>
    </xdr:from>
    <xdr:to>
      <xdr:col>5</xdr:col>
      <xdr:colOff>904875</xdr:colOff>
      <xdr:row>21</xdr:row>
      <xdr:rowOff>85725</xdr:rowOff>
    </xdr:to>
    <xdr:sp>
      <xdr:nvSpPr>
        <xdr:cNvPr id="214" name="直線コネクタ 214"/>
        <xdr:cNvSpPr>
          <a:spLocks/>
        </xdr:cNvSpPr>
      </xdr:nvSpPr>
      <xdr:spPr>
        <a:xfrm>
          <a:off x="1943100" y="385762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</xdr:row>
      <xdr:rowOff>95250</xdr:rowOff>
    </xdr:from>
    <xdr:to>
      <xdr:col>5</xdr:col>
      <xdr:colOff>857250</xdr:colOff>
      <xdr:row>11</xdr:row>
      <xdr:rowOff>95250</xdr:rowOff>
    </xdr:to>
    <xdr:sp>
      <xdr:nvSpPr>
        <xdr:cNvPr id="215" name="直線コネクタ 215"/>
        <xdr:cNvSpPr>
          <a:spLocks/>
        </xdr:cNvSpPr>
      </xdr:nvSpPr>
      <xdr:spPr>
        <a:xfrm>
          <a:off x="1943100" y="21526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12</xdr:row>
      <xdr:rowOff>95250</xdr:rowOff>
    </xdr:from>
    <xdr:to>
      <xdr:col>5</xdr:col>
      <xdr:colOff>857250</xdr:colOff>
      <xdr:row>12</xdr:row>
      <xdr:rowOff>95250</xdr:rowOff>
    </xdr:to>
    <xdr:sp>
      <xdr:nvSpPr>
        <xdr:cNvPr id="216" name="直線コネクタ 216"/>
        <xdr:cNvSpPr>
          <a:spLocks/>
        </xdr:cNvSpPr>
      </xdr:nvSpPr>
      <xdr:spPr>
        <a:xfrm>
          <a:off x="1943100" y="232410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13</xdr:row>
      <xdr:rowOff>95250</xdr:rowOff>
    </xdr:from>
    <xdr:to>
      <xdr:col>5</xdr:col>
      <xdr:colOff>857250</xdr:colOff>
      <xdr:row>13</xdr:row>
      <xdr:rowOff>95250</xdr:rowOff>
    </xdr:to>
    <xdr:sp>
      <xdr:nvSpPr>
        <xdr:cNvPr id="217" name="直線コネクタ 217"/>
        <xdr:cNvSpPr>
          <a:spLocks/>
        </xdr:cNvSpPr>
      </xdr:nvSpPr>
      <xdr:spPr>
        <a:xfrm>
          <a:off x="1943100" y="249555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57</xdr:row>
      <xdr:rowOff>95250</xdr:rowOff>
    </xdr:from>
    <xdr:to>
      <xdr:col>5</xdr:col>
      <xdr:colOff>904875</xdr:colOff>
      <xdr:row>57</xdr:row>
      <xdr:rowOff>95250</xdr:rowOff>
    </xdr:to>
    <xdr:sp>
      <xdr:nvSpPr>
        <xdr:cNvPr id="218" name="直線コネクタ 218"/>
        <xdr:cNvSpPr>
          <a:spLocks/>
        </xdr:cNvSpPr>
      </xdr:nvSpPr>
      <xdr:spPr>
        <a:xfrm>
          <a:off x="1943100" y="10039350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16</xdr:row>
      <xdr:rowOff>171450</xdr:rowOff>
    </xdr:from>
    <xdr:to>
      <xdr:col>4</xdr:col>
      <xdr:colOff>247650</xdr:colOff>
      <xdr:row>17</xdr:row>
      <xdr:rowOff>85725</xdr:rowOff>
    </xdr:to>
    <xdr:sp>
      <xdr:nvSpPr>
        <xdr:cNvPr id="219" name="直線コネクタ 219"/>
        <xdr:cNvSpPr>
          <a:spLocks/>
        </xdr:cNvSpPr>
      </xdr:nvSpPr>
      <xdr:spPr>
        <a:xfrm>
          <a:off x="2009775" y="3086100"/>
          <a:ext cx="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180975</xdr:colOff>
      <xdr:row>9</xdr:row>
      <xdr:rowOff>0</xdr:rowOff>
    </xdr:from>
    <xdr:to>
      <xdr:col>2</xdr:col>
      <xdr:colOff>180975</xdr:colOff>
      <xdr:row>26</xdr:row>
      <xdr:rowOff>76200</xdr:rowOff>
    </xdr:to>
    <xdr:sp>
      <xdr:nvSpPr>
        <xdr:cNvPr id="220" name="直線コネクタ 220"/>
        <xdr:cNvSpPr>
          <a:spLocks/>
        </xdr:cNvSpPr>
      </xdr:nvSpPr>
      <xdr:spPr>
        <a:xfrm>
          <a:off x="790575" y="1714500"/>
          <a:ext cx="0" cy="2990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108</xdr:row>
      <xdr:rowOff>0</xdr:rowOff>
    </xdr:from>
    <xdr:to>
      <xdr:col>4</xdr:col>
      <xdr:colOff>180975</xdr:colOff>
      <xdr:row>109</xdr:row>
      <xdr:rowOff>85725</xdr:rowOff>
    </xdr:to>
    <xdr:sp>
      <xdr:nvSpPr>
        <xdr:cNvPr id="221" name="直線コネクタ 221"/>
        <xdr:cNvSpPr>
          <a:spLocks/>
        </xdr:cNvSpPr>
      </xdr:nvSpPr>
      <xdr:spPr>
        <a:xfrm>
          <a:off x="1943100" y="186880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17</xdr:row>
      <xdr:rowOff>0</xdr:rowOff>
    </xdr:from>
    <xdr:to>
      <xdr:col>4</xdr:col>
      <xdr:colOff>123825</xdr:colOff>
      <xdr:row>18</xdr:row>
      <xdr:rowOff>0</xdr:rowOff>
    </xdr:to>
    <xdr:sp>
      <xdr:nvSpPr>
        <xdr:cNvPr id="222" name="直線コネクタ 222"/>
        <xdr:cNvSpPr>
          <a:spLocks/>
        </xdr:cNvSpPr>
      </xdr:nvSpPr>
      <xdr:spPr>
        <a:xfrm>
          <a:off x="1885950" y="3086100"/>
          <a:ext cx="0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4</xdr:row>
      <xdr:rowOff>161925</xdr:rowOff>
    </xdr:from>
    <xdr:to>
      <xdr:col>4</xdr:col>
      <xdr:colOff>180975</xdr:colOff>
      <xdr:row>5</xdr:row>
      <xdr:rowOff>85725</xdr:rowOff>
    </xdr:to>
    <xdr:sp>
      <xdr:nvSpPr>
        <xdr:cNvPr id="223" name="直線コネクタ 223"/>
        <xdr:cNvSpPr>
          <a:spLocks/>
        </xdr:cNvSpPr>
      </xdr:nvSpPr>
      <xdr:spPr>
        <a:xfrm>
          <a:off x="1943100" y="1019175"/>
          <a:ext cx="0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110</xdr:row>
      <xdr:rowOff>85725</xdr:rowOff>
    </xdr:from>
    <xdr:to>
      <xdr:col>5</xdr:col>
      <xdr:colOff>904875</xdr:colOff>
      <xdr:row>110</xdr:row>
      <xdr:rowOff>85725</xdr:rowOff>
    </xdr:to>
    <xdr:sp>
      <xdr:nvSpPr>
        <xdr:cNvPr id="224" name="直線コネクタ 224"/>
        <xdr:cNvSpPr>
          <a:spLocks/>
        </xdr:cNvSpPr>
      </xdr:nvSpPr>
      <xdr:spPr>
        <a:xfrm>
          <a:off x="1943100" y="191166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109</xdr:row>
      <xdr:rowOff>0</xdr:rowOff>
    </xdr:from>
    <xdr:to>
      <xdr:col>4</xdr:col>
      <xdr:colOff>180975</xdr:colOff>
      <xdr:row>110</xdr:row>
      <xdr:rowOff>85725</xdr:rowOff>
    </xdr:to>
    <xdr:sp>
      <xdr:nvSpPr>
        <xdr:cNvPr id="225" name="直線コネクタ 225"/>
        <xdr:cNvSpPr>
          <a:spLocks/>
        </xdr:cNvSpPr>
      </xdr:nvSpPr>
      <xdr:spPr>
        <a:xfrm>
          <a:off x="1943100" y="188595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88</xdr:row>
      <xdr:rowOff>85725</xdr:rowOff>
    </xdr:from>
    <xdr:to>
      <xdr:col>5</xdr:col>
      <xdr:colOff>904875</xdr:colOff>
      <xdr:row>88</xdr:row>
      <xdr:rowOff>85725</xdr:rowOff>
    </xdr:to>
    <xdr:sp>
      <xdr:nvSpPr>
        <xdr:cNvPr id="226" name="直線コネクタ 226"/>
        <xdr:cNvSpPr>
          <a:spLocks/>
        </xdr:cNvSpPr>
      </xdr:nvSpPr>
      <xdr:spPr>
        <a:xfrm>
          <a:off x="1943100" y="15344775"/>
          <a:ext cx="1066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180975</xdr:colOff>
      <xdr:row>87</xdr:row>
      <xdr:rowOff>0</xdr:rowOff>
    </xdr:from>
    <xdr:to>
      <xdr:col>4</xdr:col>
      <xdr:colOff>180975</xdr:colOff>
      <xdr:row>88</xdr:row>
      <xdr:rowOff>85725</xdr:rowOff>
    </xdr:to>
    <xdr:sp>
      <xdr:nvSpPr>
        <xdr:cNvPr id="227" name="直線コネクタ 227"/>
        <xdr:cNvSpPr>
          <a:spLocks/>
        </xdr:cNvSpPr>
      </xdr:nvSpPr>
      <xdr:spPr>
        <a:xfrm>
          <a:off x="1943100" y="1508760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101</xdr:row>
      <xdr:rowOff>95250</xdr:rowOff>
    </xdr:from>
    <xdr:to>
      <xdr:col>4</xdr:col>
      <xdr:colOff>323850</xdr:colOff>
      <xdr:row>101</xdr:row>
      <xdr:rowOff>95250</xdr:rowOff>
    </xdr:to>
    <xdr:sp>
      <xdr:nvSpPr>
        <xdr:cNvPr id="228" name="直線コネクタ 228"/>
        <xdr:cNvSpPr>
          <a:spLocks/>
        </xdr:cNvSpPr>
      </xdr:nvSpPr>
      <xdr:spPr>
        <a:xfrm>
          <a:off x="1895475" y="17583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102</xdr:row>
      <xdr:rowOff>85725</xdr:rowOff>
    </xdr:from>
    <xdr:to>
      <xdr:col>4</xdr:col>
      <xdr:colOff>295275</xdr:colOff>
      <xdr:row>102</xdr:row>
      <xdr:rowOff>85725</xdr:rowOff>
    </xdr:to>
    <xdr:sp>
      <xdr:nvSpPr>
        <xdr:cNvPr id="229" name="直線コネクタ 229"/>
        <xdr:cNvSpPr>
          <a:spLocks/>
        </xdr:cNvSpPr>
      </xdr:nvSpPr>
      <xdr:spPr>
        <a:xfrm>
          <a:off x="1866900" y="177450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r-file.4kaido.city.yotsukaido.chiba.jp\yotsu01\2016&#24180;&#24230;\0204%20&#20154;&#20107;&#35506;\03&#32102;&#19982;\05%20&#20816;&#31461;&#25163;&#24403;\&#9678;H28%20&#20816;&#31461;&#25163;&#24403;(28&#24180;10&#26376;&#20998;)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BL"/>
      <sheetName val="調書(旧～23.9)"/>
      <sheetName val="調書"/>
      <sheetName val="メニュー"/>
      <sheetName val="IP326011"/>
      <sheetName val="伝票FDデータ入力"/>
      <sheetName val="課コード"/>
      <sheetName val="振込元データ"/>
      <sheetName val="振込先データ"/>
      <sheetName val="KYUYO1データメイク"/>
      <sheetName val="KYUYO1送信データ（シートコピー→txtで保存）27.10"/>
      <sheetName val="KYUYO1送信データ（シートコピー→txtで保存）27.6"/>
      <sheetName val="KYUYO1送信データ（シートコピー→txtで保存）"/>
      <sheetName val="確認シート"/>
      <sheetName val="旅費データ27.1"/>
      <sheetName val="27年4月1日"/>
      <sheetName val="認定通知"/>
      <sheetName val="額改定（職権）通知"/>
      <sheetName val="額改定（請求）通知"/>
      <sheetName val="消滅通知"/>
      <sheetName val="支払通知"/>
      <sheetName val="支払通知改"/>
      <sheetName val="支払通知改（随時）"/>
      <sheetName val="27所属コード"/>
      <sheetName val="職員データ_臨時給付"/>
      <sheetName val="職員データ"/>
      <sheetName val="児童データ"/>
      <sheetName val="集計"/>
      <sheetName val="科目別支給額（26年2月)"/>
      <sheetName val="科目別支給額（26年6月)"/>
      <sheetName val="科目別支給額（26年10月)"/>
      <sheetName val="科目別支給額（27年2月)"/>
      <sheetName val="科目別支給額（27年6月)"/>
      <sheetName val="所属コード"/>
      <sheetName val="職員データ_27.2"/>
      <sheetName val="職員データ_27.6"/>
      <sheetName val="職員データ_26.10"/>
      <sheetName val="職員データ_27年度"/>
      <sheetName val="職員データ_現況調査用"/>
      <sheetName val="職員データ_27.10"/>
      <sheetName val="職員データ_28.2"/>
      <sheetName val="職員データ_28.6"/>
      <sheetName val="あてな"/>
      <sheetName val="所属科目対応表"/>
      <sheetName val="H24.6"/>
      <sheetName val="H24.10"/>
      <sheetName val="H25.2"/>
      <sheetName val="H25.6"/>
      <sheetName val="H25.10"/>
      <sheetName val="H26.2"/>
      <sheetName val="H26.6"/>
      <sheetName val="H26.10"/>
      <sheetName val="H27.2"/>
      <sheetName val="H27.6"/>
      <sheetName val="H27.10"/>
      <sheetName val="H28.2"/>
      <sheetName val="H28.6"/>
      <sheetName val="H28.10"/>
    </sheetNames>
    <sheetDataSet>
      <sheetData sheetId="0">
        <row r="2">
          <cell r="X2">
            <v>2100000000</v>
          </cell>
          <cell r="Y2" t="str">
            <v>危機管理監</v>
          </cell>
          <cell r="Z2" t="str">
            <v>A</v>
          </cell>
          <cell r="AA2">
            <v>2</v>
          </cell>
          <cell r="AB2">
            <v>1</v>
          </cell>
          <cell r="AC2">
            <v>1</v>
          </cell>
        </row>
        <row r="3">
          <cell r="H3" t="str">
            <v>10</v>
          </cell>
          <cell r="I3" t="str">
            <v>児童手当</v>
          </cell>
          <cell r="J3" t="str">
            <v>100</v>
          </cell>
          <cell r="K3">
            <v>5000</v>
          </cell>
          <cell r="L3">
            <v>5000</v>
          </cell>
          <cell r="M3">
            <v>13000</v>
          </cell>
          <cell r="N3">
            <v>10000</v>
          </cell>
          <cell r="O3">
            <v>10000</v>
          </cell>
          <cell r="P3">
            <v>2100100000</v>
          </cell>
          <cell r="Q3" t="str">
            <v>危機管理室</v>
          </cell>
          <cell r="R3" t="str">
            <v>A</v>
          </cell>
          <cell r="S3">
            <v>2</v>
          </cell>
          <cell r="T3">
            <v>1</v>
          </cell>
          <cell r="U3">
            <v>1</v>
          </cell>
        </row>
        <row r="4">
          <cell r="H4" t="str">
            <v>11</v>
          </cell>
          <cell r="I4" t="str">
            <v>児童手当</v>
          </cell>
          <cell r="J4" t="str">
            <v>101</v>
          </cell>
          <cell r="K4">
            <v>10000</v>
          </cell>
          <cell r="L4">
            <v>10000</v>
          </cell>
          <cell r="M4">
            <v>13000</v>
          </cell>
          <cell r="N4">
            <v>15000</v>
          </cell>
          <cell r="O4">
            <v>15000</v>
          </cell>
          <cell r="P4">
            <v>2200000000</v>
          </cell>
          <cell r="Q4" t="str">
            <v>経営企画部</v>
          </cell>
          <cell r="R4" t="str">
            <v>A</v>
          </cell>
          <cell r="S4">
            <v>2</v>
          </cell>
          <cell r="T4">
            <v>1</v>
          </cell>
          <cell r="U4">
            <v>1</v>
          </cell>
        </row>
        <row r="5">
          <cell r="H5" t="str">
            <v>12</v>
          </cell>
          <cell r="I5" t="str">
            <v>児童手当</v>
          </cell>
          <cell r="J5" t="str">
            <v>110</v>
          </cell>
          <cell r="K5">
            <v>5000</v>
          </cell>
          <cell r="L5">
            <v>10000</v>
          </cell>
          <cell r="M5">
            <v>13000</v>
          </cell>
          <cell r="N5">
            <v>15000</v>
          </cell>
          <cell r="O5">
            <v>15000</v>
          </cell>
          <cell r="P5">
            <v>2200100000</v>
          </cell>
          <cell r="Q5" t="str">
            <v>政策推進課</v>
          </cell>
          <cell r="R5" t="str">
            <v>A</v>
          </cell>
          <cell r="S5">
            <v>2</v>
          </cell>
          <cell r="T5">
            <v>1</v>
          </cell>
          <cell r="U5">
            <v>1</v>
          </cell>
        </row>
        <row r="6">
          <cell r="H6" t="str">
            <v>20</v>
          </cell>
          <cell r="I6" t="str">
            <v>特例給付</v>
          </cell>
          <cell r="J6" t="str">
            <v>111</v>
          </cell>
          <cell r="K6">
            <v>10000</v>
          </cell>
          <cell r="L6">
            <v>10000</v>
          </cell>
          <cell r="M6">
            <v>13000</v>
          </cell>
          <cell r="N6">
            <v>15000</v>
          </cell>
          <cell r="O6">
            <v>15000</v>
          </cell>
          <cell r="P6">
            <v>2200100001</v>
          </cell>
          <cell r="Q6" t="str">
            <v>政策推進課（統計）</v>
          </cell>
          <cell r="R6" t="str">
            <v>A</v>
          </cell>
          <cell r="S6">
            <v>2</v>
          </cell>
          <cell r="T6">
            <v>5</v>
          </cell>
          <cell r="U6">
            <v>1</v>
          </cell>
        </row>
        <row r="7">
          <cell r="H7" t="str">
            <v>21</v>
          </cell>
          <cell r="I7" t="str">
            <v>特例給付</v>
          </cell>
          <cell r="J7" t="str">
            <v>120</v>
          </cell>
          <cell r="K7" t="str">
            <v>-</v>
          </cell>
          <cell r="L7" t="str">
            <v>-</v>
          </cell>
          <cell r="M7">
            <v>13000</v>
          </cell>
          <cell r="N7">
            <v>10000</v>
          </cell>
          <cell r="O7">
            <v>10000</v>
          </cell>
          <cell r="P7">
            <v>2200200000</v>
          </cell>
          <cell r="Q7" t="str">
            <v>秘書広報課</v>
          </cell>
          <cell r="R7" t="str">
            <v>A</v>
          </cell>
          <cell r="S7">
            <v>2</v>
          </cell>
          <cell r="T7">
            <v>1</v>
          </cell>
          <cell r="U7">
            <v>1</v>
          </cell>
        </row>
        <row r="8">
          <cell r="H8" t="str">
            <v>22</v>
          </cell>
          <cell r="I8" t="str">
            <v>特例給付</v>
          </cell>
          <cell r="J8" t="str">
            <v>121</v>
          </cell>
          <cell r="K8" t="str">
            <v>-</v>
          </cell>
          <cell r="L8" t="str">
            <v>-</v>
          </cell>
          <cell r="M8">
            <v>13000</v>
          </cell>
          <cell r="N8">
            <v>10000</v>
          </cell>
          <cell r="O8">
            <v>10000</v>
          </cell>
          <cell r="P8">
            <v>2200300000</v>
          </cell>
          <cell r="Q8" t="str">
            <v>財政課</v>
          </cell>
          <cell r="R8" t="str">
            <v>A</v>
          </cell>
          <cell r="S8">
            <v>2</v>
          </cell>
          <cell r="T8">
            <v>1</v>
          </cell>
          <cell r="U8">
            <v>1</v>
          </cell>
        </row>
        <row r="9">
          <cell r="N9" t="str">
            <v>200</v>
          </cell>
          <cell r="O9">
            <v>5000</v>
          </cell>
          <cell r="P9">
            <v>5000</v>
          </cell>
          <cell r="Q9">
            <v>13000</v>
          </cell>
          <cell r="R9" t="str">
            <v>-</v>
          </cell>
          <cell r="S9">
            <v>5000</v>
          </cell>
          <cell r="T9">
            <v>2200400000</v>
          </cell>
          <cell r="U9" t="str">
            <v>管財課</v>
          </cell>
          <cell r="V9" t="str">
            <v>A</v>
          </cell>
          <cell r="W9">
            <v>2</v>
          </cell>
          <cell r="X9">
            <v>1</v>
          </cell>
          <cell r="Y9">
            <v>1</v>
          </cell>
        </row>
        <row r="10">
          <cell r="N10" t="str">
            <v>201</v>
          </cell>
          <cell r="O10">
            <v>10000</v>
          </cell>
          <cell r="P10">
            <v>10000</v>
          </cell>
          <cell r="Q10">
            <v>13000</v>
          </cell>
          <cell r="R10" t="str">
            <v>-</v>
          </cell>
          <cell r="S10">
            <v>5000</v>
          </cell>
          <cell r="T10">
            <v>2200500000</v>
          </cell>
          <cell r="U10" t="str">
            <v>契約課</v>
          </cell>
          <cell r="V10" t="str">
            <v>A</v>
          </cell>
          <cell r="W10">
            <v>2</v>
          </cell>
          <cell r="X10">
            <v>1</v>
          </cell>
          <cell r="Y10">
            <v>1</v>
          </cell>
        </row>
        <row r="11">
          <cell r="N11" t="str">
            <v>210</v>
          </cell>
          <cell r="O11">
            <v>5000</v>
          </cell>
          <cell r="P11">
            <v>10000</v>
          </cell>
          <cell r="Q11">
            <v>13000</v>
          </cell>
          <cell r="R11" t="str">
            <v>-</v>
          </cell>
          <cell r="S11">
            <v>5000</v>
          </cell>
          <cell r="T11">
            <v>2200600000</v>
          </cell>
          <cell r="U11" t="str">
            <v>情報推進課</v>
          </cell>
          <cell r="V11" t="str">
            <v>A</v>
          </cell>
          <cell r="W11">
            <v>2</v>
          </cell>
          <cell r="X11">
            <v>1</v>
          </cell>
          <cell r="Y11">
            <v>1</v>
          </cell>
        </row>
        <row r="12">
          <cell r="N12" t="str">
            <v>211</v>
          </cell>
          <cell r="O12">
            <v>10000</v>
          </cell>
          <cell r="P12">
            <v>10000</v>
          </cell>
          <cell r="Q12">
            <v>13000</v>
          </cell>
          <cell r="R12" t="str">
            <v>-</v>
          </cell>
          <cell r="S12">
            <v>5000</v>
          </cell>
          <cell r="T12">
            <v>2300000000</v>
          </cell>
          <cell r="U12" t="str">
            <v>総務部</v>
          </cell>
          <cell r="V12" t="str">
            <v>A</v>
          </cell>
          <cell r="W12">
            <v>2</v>
          </cell>
          <cell r="X12">
            <v>1</v>
          </cell>
          <cell r="Y12">
            <v>1</v>
          </cell>
        </row>
        <row r="13">
          <cell r="N13" t="str">
            <v>220</v>
          </cell>
          <cell r="O13" t="str">
            <v>-</v>
          </cell>
          <cell r="P13" t="str">
            <v>-</v>
          </cell>
          <cell r="Q13">
            <v>13000</v>
          </cell>
          <cell r="R13" t="str">
            <v>-</v>
          </cell>
          <cell r="S13">
            <v>5000</v>
          </cell>
          <cell r="T13">
            <v>2300100000</v>
          </cell>
          <cell r="U13" t="str">
            <v>総務課</v>
          </cell>
          <cell r="V13" t="str">
            <v>A</v>
          </cell>
          <cell r="W13">
            <v>2</v>
          </cell>
          <cell r="X13">
            <v>1</v>
          </cell>
          <cell r="Y13">
            <v>1</v>
          </cell>
        </row>
        <row r="14">
          <cell r="N14" t="str">
            <v>221</v>
          </cell>
          <cell r="O14" t="str">
            <v>-</v>
          </cell>
          <cell r="P14" t="str">
            <v>-</v>
          </cell>
          <cell r="Q14">
            <v>13000</v>
          </cell>
          <cell r="R14" t="str">
            <v>-</v>
          </cell>
          <cell r="S14">
            <v>5000</v>
          </cell>
          <cell r="T14">
            <v>2300200000</v>
          </cell>
          <cell r="U14" t="str">
            <v>自治振興課</v>
          </cell>
          <cell r="V14" t="str">
            <v>A</v>
          </cell>
          <cell r="W14">
            <v>2</v>
          </cell>
          <cell r="X14">
            <v>1</v>
          </cell>
          <cell r="Y14">
            <v>1</v>
          </cell>
        </row>
        <row r="15">
          <cell r="X15">
            <v>2300300000</v>
          </cell>
          <cell r="Y15" t="str">
            <v>行革推進課</v>
          </cell>
          <cell r="Z15" t="str">
            <v>A</v>
          </cell>
          <cell r="AA15">
            <v>2</v>
          </cell>
          <cell r="AB15">
            <v>1</v>
          </cell>
          <cell r="AC15">
            <v>1</v>
          </cell>
        </row>
        <row r="16">
          <cell r="X16">
            <v>2300400000</v>
          </cell>
          <cell r="Y16" t="str">
            <v>人事課</v>
          </cell>
          <cell r="Z16" t="str">
            <v>A</v>
          </cell>
          <cell r="AA16">
            <v>2</v>
          </cell>
          <cell r="AB16">
            <v>1</v>
          </cell>
          <cell r="AC16">
            <v>1</v>
          </cell>
        </row>
        <row r="17">
          <cell r="X17">
            <v>2300400001</v>
          </cell>
          <cell r="Y17" t="str">
            <v>印旛広域派遣</v>
          </cell>
          <cell r="Z17" t="str">
            <v>A</v>
          </cell>
          <cell r="AA17">
            <v>2</v>
          </cell>
          <cell r="AB17">
            <v>1</v>
          </cell>
          <cell r="AC17">
            <v>1</v>
          </cell>
        </row>
        <row r="18">
          <cell r="X18">
            <v>2300500000</v>
          </cell>
          <cell r="Y18" t="str">
            <v>課税課</v>
          </cell>
          <cell r="Z18" t="str">
            <v>A</v>
          </cell>
          <cell r="AA18">
            <v>2</v>
          </cell>
          <cell r="AB18">
            <v>2</v>
          </cell>
          <cell r="AC18">
            <v>1</v>
          </cell>
        </row>
        <row r="19">
          <cell r="X19">
            <v>2300600000</v>
          </cell>
          <cell r="Y19" t="str">
            <v>収税課</v>
          </cell>
          <cell r="Z19" t="str">
            <v>A</v>
          </cell>
          <cell r="AA19">
            <v>2</v>
          </cell>
          <cell r="AB19">
            <v>2</v>
          </cell>
          <cell r="AC19">
            <v>1</v>
          </cell>
        </row>
        <row r="20">
          <cell r="X20">
            <v>2300700000</v>
          </cell>
          <cell r="Y20" t="str">
            <v>窓口サービス課</v>
          </cell>
          <cell r="Z20" t="str">
            <v>A</v>
          </cell>
          <cell r="AA20">
            <v>2</v>
          </cell>
          <cell r="AB20">
            <v>3</v>
          </cell>
          <cell r="AC20">
            <v>1</v>
          </cell>
        </row>
        <row r="21">
          <cell r="X21">
            <v>2400000000</v>
          </cell>
          <cell r="Y21" t="str">
            <v>福祉サービス部</v>
          </cell>
          <cell r="Z21" t="str">
            <v>A</v>
          </cell>
          <cell r="AA21">
            <v>3</v>
          </cell>
          <cell r="AB21">
            <v>1</v>
          </cell>
          <cell r="AC21">
            <v>1</v>
          </cell>
        </row>
        <row r="22">
          <cell r="X22">
            <v>2400100000</v>
          </cell>
          <cell r="Y22" t="str">
            <v>福祉政策課</v>
          </cell>
          <cell r="Z22" t="str">
            <v>A</v>
          </cell>
          <cell r="AA22">
            <v>3</v>
          </cell>
          <cell r="AB22">
            <v>1</v>
          </cell>
          <cell r="AC22">
            <v>1</v>
          </cell>
        </row>
        <row r="23">
          <cell r="X23">
            <v>2400100001</v>
          </cell>
          <cell r="Y23" t="str">
            <v>社会福祉協議会派遣</v>
          </cell>
          <cell r="Z23" t="str">
            <v>A</v>
          </cell>
          <cell r="AA23">
            <v>3</v>
          </cell>
          <cell r="AB23">
            <v>1</v>
          </cell>
          <cell r="AC23">
            <v>1</v>
          </cell>
        </row>
        <row r="24">
          <cell r="X24">
            <v>2400200000</v>
          </cell>
          <cell r="Y24" t="str">
            <v>生活支援課</v>
          </cell>
          <cell r="Z24" t="str">
            <v>A</v>
          </cell>
          <cell r="AA24">
            <v>3</v>
          </cell>
          <cell r="AB24">
            <v>3</v>
          </cell>
          <cell r="AC24">
            <v>1</v>
          </cell>
        </row>
        <row r="25">
          <cell r="X25">
            <v>2400300000</v>
          </cell>
          <cell r="Y25" t="str">
            <v>高齢者支援課</v>
          </cell>
          <cell r="Z25" t="str">
            <v>K</v>
          </cell>
          <cell r="AA25">
            <v>1</v>
          </cell>
          <cell r="AB25">
            <v>1</v>
          </cell>
          <cell r="AC25">
            <v>1</v>
          </cell>
        </row>
        <row r="26">
          <cell r="X26">
            <v>2400300001</v>
          </cell>
          <cell r="Y26" t="str">
            <v>高齢者支援課（老人）</v>
          </cell>
          <cell r="Z26" t="str">
            <v>A</v>
          </cell>
          <cell r="AA26">
            <v>3</v>
          </cell>
          <cell r="AB26">
            <v>1</v>
          </cell>
          <cell r="AC26">
            <v>6</v>
          </cell>
        </row>
        <row r="27">
          <cell r="X27">
            <v>2400400000</v>
          </cell>
          <cell r="Y27" t="str">
            <v>障害者支援課</v>
          </cell>
          <cell r="Z27" t="str">
            <v>A</v>
          </cell>
          <cell r="AA27">
            <v>3</v>
          </cell>
          <cell r="AB27">
            <v>1</v>
          </cell>
          <cell r="AC27">
            <v>5</v>
          </cell>
        </row>
        <row r="28">
          <cell r="X28">
            <v>2400400100</v>
          </cell>
          <cell r="Y28" t="str">
            <v>障害者就労支援センター</v>
          </cell>
          <cell r="Z28" t="str">
            <v>D</v>
          </cell>
          <cell r="AA28">
            <v>1</v>
          </cell>
          <cell r="AB28">
            <v>1</v>
          </cell>
          <cell r="AC28">
            <v>1</v>
          </cell>
        </row>
        <row r="29">
          <cell r="X29">
            <v>2400400200</v>
          </cell>
          <cell r="Y29" t="str">
            <v>児童デイサービスセンター</v>
          </cell>
          <cell r="Z29" t="str">
            <v>A</v>
          </cell>
          <cell r="AA29">
            <v>3</v>
          </cell>
          <cell r="AB29">
            <v>1</v>
          </cell>
          <cell r="AC29">
            <v>5</v>
          </cell>
        </row>
        <row r="30">
          <cell r="X30">
            <v>2500000000</v>
          </cell>
          <cell r="Y30" t="str">
            <v>健康こども部</v>
          </cell>
          <cell r="Z30" t="str">
            <v>A</v>
          </cell>
          <cell r="AA30">
            <v>3</v>
          </cell>
          <cell r="AB30">
            <v>2</v>
          </cell>
          <cell r="AC30">
            <v>1</v>
          </cell>
        </row>
        <row r="31">
          <cell r="X31">
            <v>2500100000</v>
          </cell>
          <cell r="Y31" t="str">
            <v>こども保育課</v>
          </cell>
          <cell r="Z31" t="str">
            <v>A</v>
          </cell>
          <cell r="AA31">
            <v>3</v>
          </cell>
          <cell r="AB31">
            <v>2</v>
          </cell>
          <cell r="AC31">
            <v>1</v>
          </cell>
        </row>
        <row r="32">
          <cell r="X32">
            <v>2500100100</v>
          </cell>
          <cell r="Y32" t="str">
            <v>中央保育所</v>
          </cell>
          <cell r="Z32" t="str">
            <v>A</v>
          </cell>
          <cell r="AA32">
            <v>3</v>
          </cell>
          <cell r="AB32">
            <v>2</v>
          </cell>
          <cell r="AC32">
            <v>5</v>
          </cell>
        </row>
        <row r="33">
          <cell r="X33">
            <v>2500100200</v>
          </cell>
          <cell r="Y33" t="str">
            <v>千代田保育所</v>
          </cell>
          <cell r="Z33" t="str">
            <v>A</v>
          </cell>
          <cell r="AA33">
            <v>3</v>
          </cell>
          <cell r="AB33">
            <v>2</v>
          </cell>
          <cell r="AC33">
            <v>5</v>
          </cell>
        </row>
        <row r="34">
          <cell r="X34">
            <v>2500200000</v>
          </cell>
          <cell r="Y34" t="str">
            <v>家庭支援課</v>
          </cell>
          <cell r="Z34" t="str">
            <v>A</v>
          </cell>
          <cell r="AA34">
            <v>3</v>
          </cell>
          <cell r="AB34">
            <v>2</v>
          </cell>
          <cell r="AC34">
            <v>1</v>
          </cell>
        </row>
        <row r="35">
          <cell r="X35">
            <v>2500300000</v>
          </cell>
          <cell r="Y35" t="str">
            <v>健康増進課</v>
          </cell>
          <cell r="Z35" t="str">
            <v>A</v>
          </cell>
          <cell r="AA35">
            <v>4</v>
          </cell>
          <cell r="AB35">
            <v>1</v>
          </cell>
          <cell r="AC35">
            <v>1</v>
          </cell>
        </row>
        <row r="36">
          <cell r="X36">
            <v>2500400000</v>
          </cell>
          <cell r="Y36" t="str">
            <v>国保年金課（年金）</v>
          </cell>
          <cell r="Z36" t="str">
            <v>A</v>
          </cell>
          <cell r="AA36">
            <v>3</v>
          </cell>
          <cell r="AB36">
            <v>1</v>
          </cell>
          <cell r="AC36">
            <v>2</v>
          </cell>
        </row>
        <row r="37">
          <cell r="X37">
            <v>2500400001</v>
          </cell>
          <cell r="Y37" t="str">
            <v>国保年金課（国保）</v>
          </cell>
          <cell r="Z37" t="str">
            <v>A</v>
          </cell>
          <cell r="AA37">
            <v>3</v>
          </cell>
          <cell r="AB37">
            <v>1</v>
          </cell>
          <cell r="AC37">
            <v>3</v>
          </cell>
        </row>
        <row r="38">
          <cell r="X38">
            <v>2500400002</v>
          </cell>
          <cell r="Y38" t="str">
            <v>国保年金課（後期高齢）</v>
          </cell>
          <cell r="Z38" t="str">
            <v>L</v>
          </cell>
          <cell r="AA38">
            <v>1</v>
          </cell>
          <cell r="AB38">
            <v>1</v>
          </cell>
          <cell r="AC38">
            <v>1</v>
          </cell>
        </row>
        <row r="39">
          <cell r="X39">
            <v>2600000000</v>
          </cell>
          <cell r="Y39" t="str">
            <v>環境経済部</v>
          </cell>
          <cell r="Z39" t="str">
            <v>A</v>
          </cell>
          <cell r="AA39">
            <v>4</v>
          </cell>
          <cell r="AB39">
            <v>1</v>
          </cell>
          <cell r="AC39">
            <v>6</v>
          </cell>
        </row>
        <row r="40">
          <cell r="X40">
            <v>2600100000</v>
          </cell>
          <cell r="Y40" t="str">
            <v>環境政策課</v>
          </cell>
          <cell r="Z40" t="str">
            <v>A</v>
          </cell>
          <cell r="AA40">
            <v>4</v>
          </cell>
          <cell r="AB40">
            <v>1</v>
          </cell>
          <cell r="AC40">
            <v>6</v>
          </cell>
        </row>
        <row r="41">
          <cell r="X41">
            <v>2600100001</v>
          </cell>
          <cell r="Y41" t="str">
            <v>環境政策課（公害）</v>
          </cell>
          <cell r="Z41" t="str">
            <v>A</v>
          </cell>
          <cell r="AA41">
            <v>4</v>
          </cell>
          <cell r="AB41">
            <v>1</v>
          </cell>
          <cell r="AC41">
            <v>7</v>
          </cell>
        </row>
        <row r="42">
          <cell r="X42">
            <v>2600200000</v>
          </cell>
          <cell r="Y42" t="str">
            <v>廃棄物対策課</v>
          </cell>
          <cell r="Z42" t="str">
            <v>A</v>
          </cell>
          <cell r="AA42">
            <v>4</v>
          </cell>
          <cell r="AB42">
            <v>2</v>
          </cell>
          <cell r="AC42">
            <v>1</v>
          </cell>
        </row>
        <row r="43">
          <cell r="X43">
            <v>2600200001</v>
          </cell>
          <cell r="Y43" t="str">
            <v>廃棄物対策課（施設）</v>
          </cell>
          <cell r="Z43" t="str">
            <v>A</v>
          </cell>
          <cell r="AA43">
            <v>4</v>
          </cell>
          <cell r="AB43">
            <v>2</v>
          </cell>
          <cell r="AC43">
            <v>3</v>
          </cell>
        </row>
        <row r="44">
          <cell r="X44">
            <v>2600300000</v>
          </cell>
          <cell r="Y44" t="str">
            <v>産業振興課</v>
          </cell>
          <cell r="Z44" t="str">
            <v>A</v>
          </cell>
          <cell r="AA44">
            <v>5</v>
          </cell>
          <cell r="AB44">
            <v>1</v>
          </cell>
          <cell r="AC44">
            <v>2</v>
          </cell>
        </row>
        <row r="45">
          <cell r="X45">
            <v>2600300001</v>
          </cell>
          <cell r="Y45" t="str">
            <v>産業振興課（商工）</v>
          </cell>
          <cell r="Z45" t="str">
            <v>A</v>
          </cell>
          <cell r="AA45">
            <v>6</v>
          </cell>
          <cell r="AB45">
            <v>1</v>
          </cell>
          <cell r="AC45">
            <v>1</v>
          </cell>
        </row>
        <row r="46">
          <cell r="X46">
            <v>2600400000</v>
          </cell>
          <cell r="Y46" t="str">
            <v>クリーンセンター</v>
          </cell>
          <cell r="Z46" t="str">
            <v>A</v>
          </cell>
          <cell r="AA46">
            <v>4</v>
          </cell>
          <cell r="AB46">
            <v>2</v>
          </cell>
          <cell r="AC46">
            <v>2</v>
          </cell>
        </row>
        <row r="47">
          <cell r="X47">
            <v>2700000000</v>
          </cell>
          <cell r="Y47" t="str">
            <v>都市部</v>
          </cell>
          <cell r="Z47" t="str">
            <v>A</v>
          </cell>
          <cell r="AA47">
            <v>7</v>
          </cell>
          <cell r="AB47">
            <v>3</v>
          </cell>
          <cell r="AC47">
            <v>1</v>
          </cell>
        </row>
        <row r="48">
          <cell r="X48">
            <v>2700100000</v>
          </cell>
          <cell r="Y48" t="str">
            <v>都市計画課</v>
          </cell>
          <cell r="Z48" t="str">
            <v>A</v>
          </cell>
          <cell r="AA48">
            <v>7</v>
          </cell>
          <cell r="AB48">
            <v>3</v>
          </cell>
          <cell r="AC48">
            <v>1</v>
          </cell>
        </row>
        <row r="49">
          <cell r="X49">
            <v>2700100001</v>
          </cell>
          <cell r="Y49" t="str">
            <v>都市計画課（公園）</v>
          </cell>
          <cell r="Z49" t="str">
            <v>A</v>
          </cell>
          <cell r="AA49">
            <v>7</v>
          </cell>
          <cell r="AB49">
            <v>3</v>
          </cell>
          <cell r="AC49">
            <v>5</v>
          </cell>
        </row>
        <row r="50">
          <cell r="X50">
            <v>2700100002</v>
          </cell>
          <cell r="Y50" t="str">
            <v>都市計画課（開発）</v>
          </cell>
          <cell r="Z50" t="str">
            <v>A</v>
          </cell>
          <cell r="AA50">
            <v>7</v>
          </cell>
          <cell r="AB50">
            <v>3</v>
          </cell>
          <cell r="AC50">
            <v>6</v>
          </cell>
        </row>
        <row r="51">
          <cell r="X51">
            <v>2700200000</v>
          </cell>
          <cell r="Y51" t="str">
            <v>道路管理課</v>
          </cell>
          <cell r="Z51" t="str">
            <v>A</v>
          </cell>
          <cell r="AA51">
            <v>7</v>
          </cell>
          <cell r="AB51">
            <v>2</v>
          </cell>
          <cell r="AC51">
            <v>1</v>
          </cell>
        </row>
        <row r="52">
          <cell r="X52">
            <v>2700300000</v>
          </cell>
          <cell r="Y52" t="str">
            <v>道路建設課</v>
          </cell>
          <cell r="Z52" t="str">
            <v>A</v>
          </cell>
          <cell r="AA52">
            <v>7</v>
          </cell>
          <cell r="AB52">
            <v>3</v>
          </cell>
          <cell r="AC52">
            <v>3</v>
          </cell>
        </row>
        <row r="53">
          <cell r="X53">
            <v>2700400000</v>
          </cell>
          <cell r="Y53" t="str">
            <v>建築課</v>
          </cell>
          <cell r="Z53" t="str">
            <v>A</v>
          </cell>
          <cell r="AA53">
            <v>7</v>
          </cell>
          <cell r="AB53">
            <v>1</v>
          </cell>
          <cell r="AC53">
            <v>1</v>
          </cell>
        </row>
        <row r="54">
          <cell r="X54">
            <v>2700400001</v>
          </cell>
          <cell r="Y54" t="str">
            <v>建築課（営繕）</v>
          </cell>
          <cell r="Z54" t="str">
            <v>A</v>
          </cell>
          <cell r="AA54">
            <v>7</v>
          </cell>
          <cell r="AB54">
            <v>1</v>
          </cell>
          <cell r="AC54">
            <v>2</v>
          </cell>
        </row>
        <row r="55">
          <cell r="X55">
            <v>2700400002</v>
          </cell>
          <cell r="Y55" t="str">
            <v>建築課（住宅）</v>
          </cell>
          <cell r="Z55" t="str">
            <v>A</v>
          </cell>
          <cell r="AA55">
            <v>7</v>
          </cell>
          <cell r="AB55">
            <v>4</v>
          </cell>
          <cell r="AC55">
            <v>1</v>
          </cell>
        </row>
        <row r="56">
          <cell r="X56">
            <v>2700500000</v>
          </cell>
          <cell r="Y56" t="str">
            <v>都市整備課</v>
          </cell>
          <cell r="Z56" t="str">
            <v>A</v>
          </cell>
          <cell r="AA56">
            <v>7</v>
          </cell>
          <cell r="AB56">
            <v>3</v>
          </cell>
          <cell r="AC56">
            <v>2</v>
          </cell>
        </row>
        <row r="57">
          <cell r="X57">
            <v>2700600000</v>
          </cell>
          <cell r="Y57" t="str">
            <v>下水道課</v>
          </cell>
          <cell r="Z57" t="str">
            <v>J</v>
          </cell>
          <cell r="AA57">
            <v>1</v>
          </cell>
          <cell r="AB57">
            <v>1</v>
          </cell>
          <cell r="AC57">
            <v>1</v>
          </cell>
        </row>
        <row r="58">
          <cell r="X58">
            <v>2700600001</v>
          </cell>
          <cell r="Y58" t="str">
            <v>下水道課（一般会計）</v>
          </cell>
          <cell r="Z58" t="str">
            <v>A</v>
          </cell>
          <cell r="AA58">
            <v>7</v>
          </cell>
          <cell r="AB58">
            <v>2</v>
          </cell>
          <cell r="AC58">
            <v>4</v>
          </cell>
        </row>
        <row r="59">
          <cell r="X59">
            <v>2800000000</v>
          </cell>
          <cell r="Y59" t="str">
            <v>水道事業センター</v>
          </cell>
          <cell r="Z59" t="str">
            <v>N</v>
          </cell>
          <cell r="AA59">
            <v>2</v>
          </cell>
          <cell r="AB59">
            <v>1</v>
          </cell>
          <cell r="AC59">
            <v>5</v>
          </cell>
        </row>
        <row r="60">
          <cell r="X60">
            <v>2800100000</v>
          </cell>
          <cell r="Y60" t="str">
            <v>業務課</v>
          </cell>
          <cell r="Z60" t="str">
            <v>N</v>
          </cell>
          <cell r="AA60">
            <v>2</v>
          </cell>
          <cell r="AB60">
            <v>1</v>
          </cell>
          <cell r="AC60">
            <v>5</v>
          </cell>
        </row>
        <row r="61">
          <cell r="X61">
            <v>2800200000</v>
          </cell>
          <cell r="Y61" t="str">
            <v>工務課（原水及び浄水）</v>
          </cell>
          <cell r="Z61" t="str">
            <v>N</v>
          </cell>
          <cell r="AA61">
            <v>2</v>
          </cell>
          <cell r="AB61">
            <v>1</v>
          </cell>
          <cell r="AC61">
            <v>1</v>
          </cell>
        </row>
        <row r="62">
          <cell r="X62">
            <v>2800200001</v>
          </cell>
          <cell r="Y62" t="str">
            <v>工務課</v>
          </cell>
          <cell r="Z62" t="str">
            <v>N</v>
          </cell>
          <cell r="AA62">
            <v>2</v>
          </cell>
          <cell r="AB62">
            <v>1</v>
          </cell>
          <cell r="AC62">
            <v>2</v>
          </cell>
        </row>
        <row r="63">
          <cell r="X63">
            <v>2800200002</v>
          </cell>
          <cell r="Y63" t="str">
            <v>工務課（改良事務）</v>
          </cell>
          <cell r="Z63" t="str">
            <v>N</v>
          </cell>
          <cell r="AA63">
            <v>4</v>
          </cell>
          <cell r="AB63">
            <v>1</v>
          </cell>
          <cell r="AC63">
            <v>11</v>
          </cell>
        </row>
        <row r="64">
          <cell r="X64">
            <v>2900100000</v>
          </cell>
          <cell r="Y64" t="str">
            <v>会計課</v>
          </cell>
          <cell r="Z64" t="str">
            <v>A</v>
          </cell>
          <cell r="AA64">
            <v>2</v>
          </cell>
          <cell r="AB64">
            <v>1</v>
          </cell>
          <cell r="AC64">
            <v>1</v>
          </cell>
        </row>
        <row r="65">
          <cell r="X65">
            <v>3000100000</v>
          </cell>
          <cell r="Y65" t="str">
            <v>議会事務局</v>
          </cell>
          <cell r="Z65" t="str">
            <v>A</v>
          </cell>
          <cell r="AA65">
            <v>1</v>
          </cell>
          <cell r="AB65">
            <v>1</v>
          </cell>
          <cell r="AC65">
            <v>1</v>
          </cell>
        </row>
        <row r="66">
          <cell r="X66">
            <v>3100100000</v>
          </cell>
          <cell r="Y66" t="str">
            <v>選挙管理委員会事務局</v>
          </cell>
          <cell r="Z66" t="str">
            <v>A</v>
          </cell>
          <cell r="AA66">
            <v>2</v>
          </cell>
          <cell r="AB66">
            <v>4</v>
          </cell>
          <cell r="AC66">
            <v>1</v>
          </cell>
        </row>
        <row r="67">
          <cell r="X67">
            <v>3200100000</v>
          </cell>
          <cell r="Y67" t="str">
            <v>監査委員事務局</v>
          </cell>
          <cell r="Z67" t="str">
            <v>A</v>
          </cell>
          <cell r="AA67">
            <v>2</v>
          </cell>
          <cell r="AB67">
            <v>6</v>
          </cell>
          <cell r="AC67">
            <v>1</v>
          </cell>
        </row>
        <row r="68">
          <cell r="X68">
            <v>3300100000</v>
          </cell>
          <cell r="Y68" t="str">
            <v>農業委員会事務局</v>
          </cell>
          <cell r="Z68" t="str">
            <v>A</v>
          </cell>
          <cell r="AA68">
            <v>5</v>
          </cell>
          <cell r="AB68">
            <v>1</v>
          </cell>
          <cell r="AC68">
            <v>1</v>
          </cell>
        </row>
        <row r="69">
          <cell r="X69">
            <v>3400000000</v>
          </cell>
          <cell r="Y69" t="str">
            <v>教育部</v>
          </cell>
          <cell r="Z69" t="str">
            <v>A</v>
          </cell>
          <cell r="AA69">
            <v>9</v>
          </cell>
          <cell r="AB69">
            <v>1</v>
          </cell>
          <cell r="AC69">
            <v>2</v>
          </cell>
        </row>
        <row r="70">
          <cell r="X70">
            <v>3400100000</v>
          </cell>
          <cell r="Y70" t="str">
            <v>教育総務課</v>
          </cell>
          <cell r="Z70" t="str">
            <v>A</v>
          </cell>
          <cell r="AA70">
            <v>9</v>
          </cell>
          <cell r="AB70">
            <v>1</v>
          </cell>
          <cell r="AC70">
            <v>2</v>
          </cell>
        </row>
        <row r="71">
          <cell r="X71">
            <v>3400200000</v>
          </cell>
          <cell r="Y71" t="str">
            <v>学務課</v>
          </cell>
          <cell r="Z71" t="str">
            <v>A</v>
          </cell>
          <cell r="AA71">
            <v>9</v>
          </cell>
          <cell r="AB71">
            <v>1</v>
          </cell>
          <cell r="AC71">
            <v>2</v>
          </cell>
        </row>
        <row r="72">
          <cell r="X72">
            <v>3400300000</v>
          </cell>
          <cell r="Y72" t="str">
            <v>指導課</v>
          </cell>
          <cell r="Z72" t="str">
            <v>A</v>
          </cell>
          <cell r="AA72">
            <v>9</v>
          </cell>
          <cell r="AB72">
            <v>1</v>
          </cell>
          <cell r="AC72">
            <v>2</v>
          </cell>
        </row>
        <row r="73">
          <cell r="X73">
            <v>3400300001</v>
          </cell>
          <cell r="Y73" t="str">
            <v>指導課（給食）</v>
          </cell>
          <cell r="Z73" t="str">
            <v>A</v>
          </cell>
          <cell r="AA73">
            <v>9</v>
          </cell>
          <cell r="AB73">
            <v>5</v>
          </cell>
          <cell r="AC73">
            <v>3</v>
          </cell>
        </row>
        <row r="74">
          <cell r="X74">
            <v>3400300100</v>
          </cell>
          <cell r="Y74" t="str">
            <v>北部学校給食共同調理場</v>
          </cell>
          <cell r="Z74" t="str">
            <v>A</v>
          </cell>
          <cell r="AA74">
            <v>9</v>
          </cell>
          <cell r="AB74">
            <v>5</v>
          </cell>
          <cell r="AC74">
            <v>3</v>
          </cell>
        </row>
        <row r="75">
          <cell r="X75">
            <v>3400400000</v>
          </cell>
          <cell r="Y75" t="str">
            <v>社会教育課</v>
          </cell>
          <cell r="Z75" t="str">
            <v>A</v>
          </cell>
          <cell r="AA75">
            <v>9</v>
          </cell>
          <cell r="AB75">
            <v>4</v>
          </cell>
          <cell r="AC75">
            <v>1</v>
          </cell>
        </row>
        <row r="76">
          <cell r="X76">
            <v>3400400001</v>
          </cell>
          <cell r="Y76" t="str">
            <v>文化財センター派遣</v>
          </cell>
          <cell r="Z76" t="str">
            <v>U</v>
          </cell>
          <cell r="AA76">
            <v>9</v>
          </cell>
          <cell r="AB76">
            <v>4</v>
          </cell>
          <cell r="AC76">
            <v>1</v>
          </cell>
        </row>
        <row r="77">
          <cell r="X77">
            <v>3400500000</v>
          </cell>
          <cell r="Y77" t="str">
            <v>スポーツ振興課</v>
          </cell>
          <cell r="Z77" t="str">
            <v>A</v>
          </cell>
          <cell r="AA77">
            <v>9</v>
          </cell>
          <cell r="AB77">
            <v>5</v>
          </cell>
          <cell r="AC77">
            <v>1</v>
          </cell>
        </row>
        <row r="78">
          <cell r="X78">
            <v>3400600000</v>
          </cell>
          <cell r="Y78" t="str">
            <v>四街道公民館</v>
          </cell>
          <cell r="Z78" t="str">
            <v>A</v>
          </cell>
          <cell r="AA78">
            <v>9</v>
          </cell>
          <cell r="AB78">
            <v>4</v>
          </cell>
          <cell r="AC78">
            <v>2</v>
          </cell>
        </row>
        <row r="79">
          <cell r="X79">
            <v>3400900000</v>
          </cell>
          <cell r="Y79" t="str">
            <v>図書館</v>
          </cell>
          <cell r="Z79" t="str">
            <v>A</v>
          </cell>
          <cell r="AA79">
            <v>9</v>
          </cell>
          <cell r="AB79">
            <v>4</v>
          </cell>
          <cell r="AC79">
            <v>3</v>
          </cell>
        </row>
        <row r="80">
          <cell r="X80">
            <v>3401000000</v>
          </cell>
          <cell r="Y80" t="str">
            <v>青少年育成センター</v>
          </cell>
          <cell r="Z80" t="str">
            <v>A</v>
          </cell>
          <cell r="AA80">
            <v>9</v>
          </cell>
          <cell r="AB80">
            <v>4</v>
          </cell>
          <cell r="AC80">
            <v>6</v>
          </cell>
        </row>
        <row r="81">
          <cell r="X81">
            <v>3500100000</v>
          </cell>
          <cell r="Y81" t="str">
            <v>小学校</v>
          </cell>
          <cell r="Z81" t="str">
            <v>A</v>
          </cell>
          <cell r="AA81">
            <v>9</v>
          </cell>
          <cell r="AB81">
            <v>2</v>
          </cell>
          <cell r="AC81">
            <v>1</v>
          </cell>
        </row>
        <row r="82">
          <cell r="X82">
            <v>3500100001</v>
          </cell>
          <cell r="Y82" t="str">
            <v>小学校（栄養士）</v>
          </cell>
          <cell r="Z82" t="str">
            <v>A</v>
          </cell>
          <cell r="AA82">
            <v>9</v>
          </cell>
          <cell r="AB82">
            <v>5</v>
          </cell>
          <cell r="AC82">
            <v>3</v>
          </cell>
        </row>
        <row r="83">
          <cell r="X83">
            <v>3502100000</v>
          </cell>
          <cell r="Y83" t="str">
            <v>中学校</v>
          </cell>
          <cell r="Z83" t="str">
            <v>A</v>
          </cell>
          <cell r="AA83">
            <v>9</v>
          </cell>
          <cell r="AB83">
            <v>3</v>
          </cell>
          <cell r="AC83">
            <v>1</v>
          </cell>
        </row>
        <row r="84">
          <cell r="X84">
            <v>3502100001</v>
          </cell>
          <cell r="Y84" t="str">
            <v>中学校（栄養士）</v>
          </cell>
          <cell r="Z84" t="str">
            <v>A</v>
          </cell>
          <cell r="AA84">
            <v>9</v>
          </cell>
          <cell r="AB84">
            <v>3</v>
          </cell>
          <cell r="AC84">
            <v>1</v>
          </cell>
        </row>
        <row r="85">
          <cell r="X85">
            <v>3600000000</v>
          </cell>
          <cell r="Y85" t="str">
            <v>消防</v>
          </cell>
          <cell r="Z85" t="str">
            <v>A</v>
          </cell>
          <cell r="AA85">
            <v>8</v>
          </cell>
          <cell r="AB85">
            <v>1</v>
          </cell>
          <cell r="AC85">
            <v>1</v>
          </cell>
        </row>
        <row r="86">
          <cell r="X86">
            <v>9999999990</v>
          </cell>
          <cell r="Y86" t="str">
            <v>退職</v>
          </cell>
          <cell r="Z86" t="str">
            <v>-</v>
          </cell>
          <cell r="AA86">
            <v>0</v>
          </cell>
          <cell r="AB86">
            <v>0</v>
          </cell>
          <cell r="AC86">
            <v>0</v>
          </cell>
        </row>
      </sheetData>
      <sheetData sheetId="25">
        <row r="3">
          <cell r="A3">
            <v>579</v>
          </cell>
          <cell r="B3" t="str">
            <v>藤森　勝義</v>
          </cell>
          <cell r="C3">
            <v>10020000</v>
          </cell>
          <cell r="D3" t="str">
            <v>経営企画部</v>
          </cell>
          <cell r="E3">
            <v>1002010100</v>
          </cell>
          <cell r="F3" t="str">
            <v>1</v>
          </cell>
          <cell r="G3" t="str">
            <v>00</v>
          </cell>
          <cell r="H3" t="str">
            <v>20</v>
          </cell>
          <cell r="I3" t="str">
            <v>10</v>
          </cell>
          <cell r="J3">
            <v>7424656</v>
          </cell>
          <cell r="K3">
            <v>3</v>
          </cell>
          <cell r="L3">
            <v>2</v>
          </cell>
        </row>
        <row r="4">
          <cell r="A4">
            <v>1098</v>
          </cell>
          <cell r="B4" t="str">
            <v>藤井　康行</v>
          </cell>
          <cell r="C4">
            <v>20110010</v>
          </cell>
          <cell r="D4" t="str">
            <v>議会事務局</v>
          </cell>
          <cell r="E4">
            <v>1001010100</v>
          </cell>
          <cell r="F4" t="str">
            <v>1</v>
          </cell>
          <cell r="G4" t="str">
            <v>00</v>
          </cell>
          <cell r="H4" t="str">
            <v>10</v>
          </cell>
          <cell r="I4" t="str">
            <v>10</v>
          </cell>
          <cell r="J4">
            <v>4032800</v>
          </cell>
          <cell r="K4">
            <v>3</v>
          </cell>
          <cell r="L4">
            <v>1</v>
          </cell>
        </row>
        <row r="5">
          <cell r="A5">
            <v>768</v>
          </cell>
          <cell r="B5" t="str">
            <v>荒巻　敦司</v>
          </cell>
          <cell r="C5">
            <v>10020010</v>
          </cell>
          <cell r="D5" t="str">
            <v>政策推進課</v>
          </cell>
          <cell r="E5">
            <v>1002010100</v>
          </cell>
          <cell r="F5" t="str">
            <v>1</v>
          </cell>
          <cell r="G5" t="str">
            <v>00</v>
          </cell>
          <cell r="H5" t="str">
            <v>20</v>
          </cell>
          <cell r="I5" t="str">
            <v>10</v>
          </cell>
          <cell r="J5">
            <v>6419242</v>
          </cell>
          <cell r="K5">
            <v>4</v>
          </cell>
          <cell r="L5">
            <v>1</v>
          </cell>
        </row>
        <row r="6">
          <cell r="A6">
            <v>970</v>
          </cell>
          <cell r="B6" t="str">
            <v>多田　雅史</v>
          </cell>
          <cell r="C6">
            <v>10020010</v>
          </cell>
          <cell r="D6" t="str">
            <v>政策推進課</v>
          </cell>
          <cell r="E6">
            <v>1002010100</v>
          </cell>
          <cell r="F6" t="str">
            <v>1</v>
          </cell>
          <cell r="G6" t="str">
            <v>00</v>
          </cell>
          <cell r="H6" t="str">
            <v>20</v>
          </cell>
          <cell r="I6" t="str">
            <v>10</v>
          </cell>
          <cell r="J6">
            <v>4916139</v>
          </cell>
          <cell r="K6">
            <v>2</v>
          </cell>
          <cell r="L6">
            <v>1</v>
          </cell>
        </row>
        <row r="7">
          <cell r="A7">
            <v>986</v>
          </cell>
          <cell r="B7" t="str">
            <v>榎本　貞義</v>
          </cell>
          <cell r="C7">
            <v>10020010</v>
          </cell>
          <cell r="D7" t="str">
            <v>政策推進課</v>
          </cell>
          <cell r="E7">
            <v>1002010100</v>
          </cell>
          <cell r="F7" t="str">
            <v>1</v>
          </cell>
          <cell r="G7" t="str">
            <v>00</v>
          </cell>
          <cell r="H7" t="str">
            <v>20</v>
          </cell>
          <cell r="I7" t="str">
            <v>10</v>
          </cell>
          <cell r="J7">
            <v>5394165</v>
          </cell>
          <cell r="K7">
            <v>1</v>
          </cell>
          <cell r="L7">
            <v>1</v>
          </cell>
        </row>
        <row r="8">
          <cell r="A8">
            <v>1031</v>
          </cell>
          <cell r="B8" t="str">
            <v>井上　貴史</v>
          </cell>
          <cell r="C8">
            <v>10020010</v>
          </cell>
          <cell r="D8" t="str">
            <v>政策推進課</v>
          </cell>
          <cell r="E8">
            <v>1002010100</v>
          </cell>
          <cell r="F8" t="str">
            <v>1</v>
          </cell>
          <cell r="G8" t="str">
            <v>00</v>
          </cell>
          <cell r="H8" t="str">
            <v>20</v>
          </cell>
          <cell r="I8" t="str">
            <v>10</v>
          </cell>
          <cell r="J8">
            <v>5367479</v>
          </cell>
          <cell r="K8">
            <v>2</v>
          </cell>
          <cell r="L8">
            <v>1</v>
          </cell>
        </row>
        <row r="9">
          <cell r="A9">
            <v>1104</v>
          </cell>
          <cell r="B9" t="str">
            <v>髙木　謙次</v>
          </cell>
          <cell r="C9">
            <v>10020030</v>
          </cell>
          <cell r="D9" t="str">
            <v>秘書課</v>
          </cell>
          <cell r="E9">
            <v>1002010100</v>
          </cell>
          <cell r="F9" t="str">
            <v>1</v>
          </cell>
          <cell r="G9" t="str">
            <v>00</v>
          </cell>
          <cell r="H9" t="str">
            <v>20</v>
          </cell>
          <cell r="I9" t="str">
            <v>10</v>
          </cell>
          <cell r="J9">
            <v>3882400</v>
          </cell>
          <cell r="K9">
            <v>1</v>
          </cell>
          <cell r="L9">
            <v>1</v>
          </cell>
        </row>
        <row r="10">
          <cell r="A10">
            <v>888</v>
          </cell>
          <cell r="B10" t="str">
            <v>黒岩　正和</v>
          </cell>
          <cell r="C10">
            <v>10020040</v>
          </cell>
          <cell r="D10" t="str">
            <v>シティセールス推進課</v>
          </cell>
          <cell r="E10">
            <v>1002010100</v>
          </cell>
          <cell r="F10" t="str">
            <v>1</v>
          </cell>
          <cell r="G10" t="str">
            <v>00</v>
          </cell>
          <cell r="H10" t="str">
            <v>20</v>
          </cell>
          <cell r="I10" t="str">
            <v>10</v>
          </cell>
          <cell r="J10">
            <v>5066194</v>
          </cell>
          <cell r="K10">
            <v>3</v>
          </cell>
          <cell r="L10">
            <v>1</v>
          </cell>
        </row>
        <row r="11">
          <cell r="A11">
            <v>982</v>
          </cell>
          <cell r="B11" t="str">
            <v>長谷川　篤</v>
          </cell>
          <cell r="C11">
            <v>10020040</v>
          </cell>
          <cell r="D11" t="str">
            <v>シティセールス推進課</v>
          </cell>
          <cell r="E11">
            <v>1002010100</v>
          </cell>
          <cell r="F11" t="str">
            <v>1</v>
          </cell>
          <cell r="G11" t="str">
            <v>00</v>
          </cell>
          <cell r="H11" t="str">
            <v>20</v>
          </cell>
          <cell r="I11" t="str">
            <v>10</v>
          </cell>
          <cell r="J11">
            <v>4842262</v>
          </cell>
          <cell r="K11">
            <v>2</v>
          </cell>
          <cell r="L11">
            <v>1</v>
          </cell>
        </row>
        <row r="12">
          <cell r="A12">
            <v>1048</v>
          </cell>
          <cell r="B12" t="str">
            <v>岡松　宏和</v>
          </cell>
          <cell r="C12">
            <v>10020040</v>
          </cell>
          <cell r="D12" t="str">
            <v>シティセールス推進課</v>
          </cell>
          <cell r="E12">
            <v>1002010100</v>
          </cell>
          <cell r="F12" t="str">
            <v>1</v>
          </cell>
          <cell r="G12" t="str">
            <v>00</v>
          </cell>
          <cell r="H12" t="str">
            <v>20</v>
          </cell>
          <cell r="I12" t="str">
            <v>10</v>
          </cell>
          <cell r="J12">
            <v>4721101</v>
          </cell>
          <cell r="K12">
            <v>3</v>
          </cell>
          <cell r="L12">
            <v>1</v>
          </cell>
        </row>
        <row r="13">
          <cell r="A13">
            <v>914</v>
          </cell>
          <cell r="B13" t="str">
            <v>飯泉　克</v>
          </cell>
          <cell r="C13">
            <v>10020050</v>
          </cell>
          <cell r="D13" t="str">
            <v>財政課</v>
          </cell>
          <cell r="E13">
            <v>1002010100</v>
          </cell>
          <cell r="F13" t="str">
            <v>1</v>
          </cell>
          <cell r="G13" t="str">
            <v>00</v>
          </cell>
          <cell r="H13" t="str">
            <v>20</v>
          </cell>
          <cell r="I13" t="str">
            <v>10</v>
          </cell>
          <cell r="J13">
            <v>5780341</v>
          </cell>
          <cell r="K13">
            <v>1</v>
          </cell>
          <cell r="L13">
            <v>1</v>
          </cell>
        </row>
        <row r="14">
          <cell r="A14">
            <v>984</v>
          </cell>
          <cell r="B14" t="str">
            <v>立﨑　靖人</v>
          </cell>
          <cell r="C14">
            <v>10020050</v>
          </cell>
          <cell r="D14" t="str">
            <v>財政課</v>
          </cell>
          <cell r="E14">
            <v>1002010100</v>
          </cell>
          <cell r="F14" t="str">
            <v>1</v>
          </cell>
          <cell r="G14" t="str">
            <v>00</v>
          </cell>
          <cell r="H14" t="str">
            <v>20</v>
          </cell>
          <cell r="I14" t="str">
            <v>10</v>
          </cell>
          <cell r="J14">
            <v>5935814</v>
          </cell>
          <cell r="K14">
            <v>4</v>
          </cell>
          <cell r="L14">
            <v>1</v>
          </cell>
        </row>
        <row r="15">
          <cell r="A15">
            <v>1052</v>
          </cell>
          <cell r="B15" t="str">
            <v>古川　達夫</v>
          </cell>
          <cell r="C15">
            <v>10020050</v>
          </cell>
          <cell r="D15" t="str">
            <v>財政課</v>
          </cell>
          <cell r="E15">
            <v>1002010100</v>
          </cell>
          <cell r="F15" t="str">
            <v>1</v>
          </cell>
          <cell r="G15" t="str">
            <v>00</v>
          </cell>
          <cell r="H15" t="str">
            <v>20</v>
          </cell>
          <cell r="I15" t="str">
            <v>10</v>
          </cell>
          <cell r="J15">
            <v>4403800</v>
          </cell>
          <cell r="K15">
            <v>2</v>
          </cell>
          <cell r="L15">
            <v>1</v>
          </cell>
        </row>
        <row r="16">
          <cell r="A16">
            <v>1056</v>
          </cell>
          <cell r="B16" t="str">
            <v>後藤　力夫</v>
          </cell>
          <cell r="C16">
            <v>10020050</v>
          </cell>
          <cell r="D16" t="str">
            <v>財政課</v>
          </cell>
          <cell r="E16">
            <v>1002010100</v>
          </cell>
          <cell r="F16" t="str">
            <v>1</v>
          </cell>
          <cell r="G16" t="str">
            <v>00</v>
          </cell>
          <cell r="H16" t="str">
            <v>20</v>
          </cell>
          <cell r="I16" t="str">
            <v>10</v>
          </cell>
          <cell r="J16">
            <v>3920800</v>
          </cell>
          <cell r="K16">
            <v>3</v>
          </cell>
          <cell r="L16">
            <v>1</v>
          </cell>
        </row>
        <row r="17">
          <cell r="A17">
            <v>1122</v>
          </cell>
          <cell r="B17" t="str">
            <v>小貝　知輝</v>
          </cell>
          <cell r="C17">
            <v>10020050</v>
          </cell>
          <cell r="D17" t="str">
            <v>財政課</v>
          </cell>
          <cell r="E17">
            <v>1002010100</v>
          </cell>
          <cell r="F17" t="str">
            <v>1</v>
          </cell>
          <cell r="G17" t="str">
            <v>00</v>
          </cell>
          <cell r="H17" t="str">
            <v>20</v>
          </cell>
          <cell r="I17" t="str">
            <v>10</v>
          </cell>
          <cell r="J17">
            <v>4477600</v>
          </cell>
          <cell r="K17">
            <v>2</v>
          </cell>
          <cell r="L17">
            <v>1</v>
          </cell>
        </row>
        <row r="18">
          <cell r="A18">
            <v>1339</v>
          </cell>
          <cell r="B18" t="str">
            <v>谷田貝　敦志</v>
          </cell>
          <cell r="C18">
            <v>10020050</v>
          </cell>
          <cell r="D18" t="str">
            <v>財政課</v>
          </cell>
          <cell r="E18">
            <v>1002010100</v>
          </cell>
          <cell r="F18" t="str">
            <v>1</v>
          </cell>
          <cell r="G18" t="str">
            <v>00</v>
          </cell>
          <cell r="H18" t="str">
            <v>20</v>
          </cell>
          <cell r="I18" t="str">
            <v>10</v>
          </cell>
          <cell r="J18">
            <v>6293369</v>
          </cell>
          <cell r="K18">
            <v>4</v>
          </cell>
          <cell r="L18">
            <v>1</v>
          </cell>
        </row>
        <row r="19">
          <cell r="A19">
            <v>906</v>
          </cell>
          <cell r="B19" t="str">
            <v>山本　学</v>
          </cell>
          <cell r="C19">
            <v>10020060</v>
          </cell>
          <cell r="D19" t="str">
            <v>管財課</v>
          </cell>
          <cell r="E19">
            <v>1002010100</v>
          </cell>
          <cell r="F19" t="str">
            <v>1</v>
          </cell>
          <cell r="G19" t="str">
            <v>00</v>
          </cell>
          <cell r="H19" t="str">
            <v>20</v>
          </cell>
          <cell r="I19" t="str">
            <v>10</v>
          </cell>
          <cell r="J19">
            <v>5376915</v>
          </cell>
          <cell r="K19">
            <v>2</v>
          </cell>
          <cell r="L19">
            <v>1</v>
          </cell>
        </row>
        <row r="20">
          <cell r="A20">
            <v>929</v>
          </cell>
          <cell r="B20" t="str">
            <v>飯島　徹</v>
          </cell>
          <cell r="C20">
            <v>10020060</v>
          </cell>
          <cell r="D20" t="str">
            <v>管財課</v>
          </cell>
          <cell r="E20">
            <v>1002010100</v>
          </cell>
          <cell r="F20" t="str">
            <v>1</v>
          </cell>
          <cell r="G20" t="str">
            <v>00</v>
          </cell>
          <cell r="H20" t="str">
            <v>20</v>
          </cell>
          <cell r="I20" t="str">
            <v>10</v>
          </cell>
          <cell r="J20">
            <v>4039200</v>
          </cell>
          <cell r="K20">
            <v>3</v>
          </cell>
          <cell r="L20">
            <v>1</v>
          </cell>
        </row>
        <row r="21">
          <cell r="A21">
            <v>1162</v>
          </cell>
          <cell r="B21" t="str">
            <v>岩瀬　昭二</v>
          </cell>
          <cell r="C21">
            <v>10020070</v>
          </cell>
          <cell r="D21" t="str">
            <v>契約課</v>
          </cell>
          <cell r="E21">
            <v>1002010100</v>
          </cell>
          <cell r="F21" t="str">
            <v>1</v>
          </cell>
          <cell r="G21" t="str">
            <v>00</v>
          </cell>
          <cell r="H21" t="str">
            <v>20</v>
          </cell>
          <cell r="I21" t="str">
            <v>10</v>
          </cell>
          <cell r="J21">
            <v>2816800</v>
          </cell>
          <cell r="K21">
            <v>1</v>
          </cell>
          <cell r="L21">
            <v>1</v>
          </cell>
        </row>
        <row r="22">
          <cell r="A22">
            <v>820</v>
          </cell>
          <cell r="B22" t="str">
            <v>真田　裕之</v>
          </cell>
          <cell r="C22">
            <v>10020080</v>
          </cell>
          <cell r="D22" t="str">
            <v>情報推進課</v>
          </cell>
          <cell r="E22">
            <v>1002010100</v>
          </cell>
          <cell r="F22" t="str">
            <v>1</v>
          </cell>
          <cell r="G22" t="str">
            <v>00</v>
          </cell>
          <cell r="H22" t="str">
            <v>20</v>
          </cell>
          <cell r="I22" t="str">
            <v>10</v>
          </cell>
          <cell r="J22">
            <v>6059224</v>
          </cell>
          <cell r="K22">
            <v>3</v>
          </cell>
          <cell r="L22">
            <v>1</v>
          </cell>
        </row>
        <row r="23">
          <cell r="A23">
            <v>1142</v>
          </cell>
          <cell r="B23" t="str">
            <v>綿貫　陽一</v>
          </cell>
          <cell r="C23">
            <v>10020080</v>
          </cell>
          <cell r="D23" t="str">
            <v>情報推進課</v>
          </cell>
          <cell r="E23">
            <v>1002010100</v>
          </cell>
          <cell r="F23" t="str">
            <v>1</v>
          </cell>
          <cell r="G23" t="str">
            <v>00</v>
          </cell>
          <cell r="H23" t="str">
            <v>20</v>
          </cell>
          <cell r="I23" t="str">
            <v>10</v>
          </cell>
          <cell r="J23">
            <v>3623200</v>
          </cell>
          <cell r="K23">
            <v>1</v>
          </cell>
          <cell r="L23">
            <v>1</v>
          </cell>
        </row>
        <row r="24">
          <cell r="A24">
            <v>1198</v>
          </cell>
          <cell r="B24" t="str">
            <v>得丸　創</v>
          </cell>
          <cell r="C24">
            <v>10020080</v>
          </cell>
          <cell r="D24" t="str">
            <v>情報推進課</v>
          </cell>
          <cell r="E24">
            <v>1002010100</v>
          </cell>
          <cell r="F24" t="str">
            <v>1</v>
          </cell>
          <cell r="G24" t="str">
            <v>00</v>
          </cell>
          <cell r="H24" t="str">
            <v>20</v>
          </cell>
          <cell r="I24" t="str">
            <v>10</v>
          </cell>
          <cell r="J24">
            <v>4004000</v>
          </cell>
          <cell r="K24">
            <v>1</v>
          </cell>
          <cell r="L24">
            <v>1</v>
          </cell>
        </row>
        <row r="25">
          <cell r="A25">
            <v>1268</v>
          </cell>
          <cell r="B25" t="str">
            <v>長岡　紘明</v>
          </cell>
          <cell r="C25">
            <v>10020080</v>
          </cell>
          <cell r="D25" t="str">
            <v>情報推進課</v>
          </cell>
          <cell r="E25">
            <v>1002010100</v>
          </cell>
          <cell r="F25" t="str">
            <v>1</v>
          </cell>
          <cell r="G25" t="str">
            <v>00</v>
          </cell>
          <cell r="H25" t="str">
            <v>20</v>
          </cell>
          <cell r="I25" t="str">
            <v>10</v>
          </cell>
          <cell r="J25">
            <v>3101600</v>
          </cell>
          <cell r="K25">
            <v>1</v>
          </cell>
          <cell r="L25">
            <v>1</v>
          </cell>
        </row>
        <row r="26">
          <cell r="A26">
            <v>703</v>
          </cell>
          <cell r="B26" t="str">
            <v>梶原　衛</v>
          </cell>
          <cell r="C26">
            <v>10030010</v>
          </cell>
          <cell r="D26" t="str">
            <v>総務課（退職）</v>
          </cell>
          <cell r="E26">
            <v>1002010100</v>
          </cell>
          <cell r="F26" t="str">
            <v>1</v>
          </cell>
          <cell r="G26" t="str">
            <v>00</v>
          </cell>
          <cell r="H26" t="str">
            <v>20</v>
          </cell>
          <cell r="I26" t="str">
            <v>10</v>
          </cell>
          <cell r="J26">
            <v>6921414</v>
          </cell>
          <cell r="K26">
            <v>3</v>
          </cell>
          <cell r="L26">
            <v>1</v>
          </cell>
        </row>
        <row r="27">
          <cell r="A27">
            <v>781</v>
          </cell>
          <cell r="B27" t="str">
            <v>常世田　稔</v>
          </cell>
          <cell r="C27">
            <v>10030010</v>
          </cell>
          <cell r="D27" t="str">
            <v>総務課</v>
          </cell>
          <cell r="E27">
            <v>1002010100</v>
          </cell>
          <cell r="F27" t="str">
            <v>1</v>
          </cell>
          <cell r="G27" t="str">
            <v>00</v>
          </cell>
          <cell r="H27" t="str">
            <v>20</v>
          </cell>
          <cell r="I27" t="str">
            <v>10</v>
          </cell>
          <cell r="J27">
            <v>6132403</v>
          </cell>
          <cell r="K27">
            <v>1</v>
          </cell>
          <cell r="L27">
            <v>1</v>
          </cell>
        </row>
        <row r="28">
          <cell r="A28">
            <v>829</v>
          </cell>
          <cell r="B28" t="str">
            <v>岩井　勝明</v>
          </cell>
          <cell r="C28">
            <v>10030010</v>
          </cell>
          <cell r="D28" t="str">
            <v>総務課</v>
          </cell>
          <cell r="E28">
            <v>1002010100</v>
          </cell>
          <cell r="F28" t="str">
            <v>1</v>
          </cell>
          <cell r="G28" t="str">
            <v>00</v>
          </cell>
          <cell r="H28" t="str">
            <v>20</v>
          </cell>
          <cell r="I28" t="str">
            <v>10</v>
          </cell>
          <cell r="J28">
            <v>5986661</v>
          </cell>
          <cell r="K28">
            <v>3</v>
          </cell>
          <cell r="L28">
            <v>1</v>
          </cell>
        </row>
        <row r="29">
          <cell r="A29">
            <v>937</v>
          </cell>
          <cell r="B29" t="str">
            <v>北﨑　好昭</v>
          </cell>
          <cell r="C29">
            <v>10030010</v>
          </cell>
          <cell r="D29" t="str">
            <v>総務課</v>
          </cell>
          <cell r="E29">
            <v>1002010100</v>
          </cell>
          <cell r="F29" t="str">
            <v>1</v>
          </cell>
          <cell r="G29" t="str">
            <v>00</v>
          </cell>
          <cell r="H29" t="str">
            <v>20</v>
          </cell>
          <cell r="I29" t="str">
            <v>10</v>
          </cell>
          <cell r="J29">
            <v>5191506</v>
          </cell>
          <cell r="K29">
            <v>2</v>
          </cell>
          <cell r="L29">
            <v>1</v>
          </cell>
        </row>
        <row r="30">
          <cell r="A30">
            <v>1032</v>
          </cell>
          <cell r="B30" t="str">
            <v>田村　和彦</v>
          </cell>
          <cell r="C30">
            <v>10030010</v>
          </cell>
          <cell r="D30" t="str">
            <v>総務課</v>
          </cell>
          <cell r="E30">
            <v>1002010100</v>
          </cell>
          <cell r="F30" t="str">
            <v>1</v>
          </cell>
          <cell r="G30" t="str">
            <v>00</v>
          </cell>
          <cell r="H30" t="str">
            <v>20</v>
          </cell>
          <cell r="I30" t="str">
            <v>10</v>
          </cell>
          <cell r="J30">
            <v>4464800</v>
          </cell>
          <cell r="K30">
            <v>3</v>
          </cell>
          <cell r="L30">
            <v>1</v>
          </cell>
        </row>
        <row r="31">
          <cell r="A31">
            <v>1058</v>
          </cell>
          <cell r="B31" t="str">
            <v>服部　雄太</v>
          </cell>
          <cell r="C31">
            <v>10030010</v>
          </cell>
          <cell r="D31" t="str">
            <v>総務課</v>
          </cell>
          <cell r="E31">
            <v>1002010100</v>
          </cell>
          <cell r="F31" t="str">
            <v>1</v>
          </cell>
          <cell r="G31" t="str">
            <v>00</v>
          </cell>
          <cell r="H31" t="str">
            <v>20</v>
          </cell>
          <cell r="I31" t="str">
            <v>10</v>
          </cell>
          <cell r="J31">
            <v>3962400</v>
          </cell>
          <cell r="K31">
            <v>4</v>
          </cell>
          <cell r="L31">
            <v>1</v>
          </cell>
        </row>
        <row r="32">
          <cell r="A32">
            <v>839</v>
          </cell>
          <cell r="B32" t="str">
            <v>山本　みどり</v>
          </cell>
          <cell r="C32">
            <v>10030020</v>
          </cell>
          <cell r="D32" t="str">
            <v>自治振興課</v>
          </cell>
          <cell r="E32">
            <v>1002010100</v>
          </cell>
          <cell r="F32" t="str">
            <v>1</v>
          </cell>
          <cell r="G32" t="str">
            <v>00</v>
          </cell>
          <cell r="H32" t="str">
            <v>20</v>
          </cell>
          <cell r="I32" t="str">
            <v>10</v>
          </cell>
          <cell r="J32">
            <v>4164000</v>
          </cell>
          <cell r="K32">
            <v>2</v>
          </cell>
          <cell r="L32">
            <v>1</v>
          </cell>
        </row>
        <row r="33">
          <cell r="A33">
            <v>1269</v>
          </cell>
          <cell r="B33" t="str">
            <v>竹内　計真</v>
          </cell>
          <cell r="C33">
            <v>10030020</v>
          </cell>
          <cell r="D33" t="str">
            <v>自治振興課</v>
          </cell>
          <cell r="E33">
            <v>1002010100</v>
          </cell>
          <cell r="F33" t="str">
            <v>1</v>
          </cell>
          <cell r="G33" t="str">
            <v>00</v>
          </cell>
          <cell r="H33" t="str">
            <v>20</v>
          </cell>
          <cell r="I33" t="str">
            <v>10</v>
          </cell>
          <cell r="J33">
            <v>0</v>
          </cell>
          <cell r="K33">
            <v>2</v>
          </cell>
          <cell r="L33">
            <v>1</v>
          </cell>
        </row>
        <row r="34">
          <cell r="A34">
            <v>1111</v>
          </cell>
          <cell r="B34" t="str">
            <v>小安　敦夫</v>
          </cell>
          <cell r="C34">
            <v>10030030</v>
          </cell>
          <cell r="D34" t="str">
            <v>行革推進課</v>
          </cell>
          <cell r="E34">
            <v>1002010100</v>
          </cell>
          <cell r="F34" t="str">
            <v>1</v>
          </cell>
          <cell r="G34" t="str">
            <v>00</v>
          </cell>
          <cell r="H34" t="str">
            <v>20</v>
          </cell>
          <cell r="I34" t="str">
            <v>10</v>
          </cell>
          <cell r="J34">
            <v>3524000</v>
          </cell>
          <cell r="K34">
            <v>3</v>
          </cell>
          <cell r="L34">
            <v>1</v>
          </cell>
        </row>
        <row r="35">
          <cell r="A35">
            <v>965</v>
          </cell>
          <cell r="B35" t="str">
            <v>舩津　威一</v>
          </cell>
          <cell r="C35">
            <v>10030040</v>
          </cell>
          <cell r="D35" t="str">
            <v>人事課</v>
          </cell>
          <cell r="E35">
            <v>1002010100</v>
          </cell>
          <cell r="F35" t="str">
            <v>1</v>
          </cell>
          <cell r="G35" t="str">
            <v>00</v>
          </cell>
          <cell r="H35" t="str">
            <v>20</v>
          </cell>
          <cell r="I35" t="str">
            <v>10</v>
          </cell>
          <cell r="J35">
            <v>5161694</v>
          </cell>
          <cell r="K35">
            <v>4</v>
          </cell>
          <cell r="L35">
            <v>1</v>
          </cell>
        </row>
        <row r="36">
          <cell r="A36">
            <v>993</v>
          </cell>
          <cell r="B36" t="str">
            <v>山本　洋子</v>
          </cell>
          <cell r="C36">
            <v>10030040</v>
          </cell>
          <cell r="D36" t="str">
            <v>人事課</v>
          </cell>
          <cell r="E36">
            <v>1002010100</v>
          </cell>
          <cell r="F36" t="str">
            <v>1</v>
          </cell>
          <cell r="G36" t="str">
            <v>00</v>
          </cell>
          <cell r="H36" t="str">
            <v>20</v>
          </cell>
          <cell r="I36" t="str">
            <v>10</v>
          </cell>
          <cell r="J36">
            <v>3050400</v>
          </cell>
          <cell r="K36">
            <v>1</v>
          </cell>
          <cell r="L36">
            <v>1</v>
          </cell>
        </row>
        <row r="37">
          <cell r="A37">
            <v>1084</v>
          </cell>
          <cell r="B37" t="str">
            <v>菊地　秀明</v>
          </cell>
          <cell r="C37">
            <v>10030040</v>
          </cell>
          <cell r="D37" t="str">
            <v>人事課</v>
          </cell>
          <cell r="E37">
            <v>1002010100</v>
          </cell>
          <cell r="F37" t="str">
            <v>1</v>
          </cell>
          <cell r="G37" t="str">
            <v>00</v>
          </cell>
          <cell r="H37" t="str">
            <v>20</v>
          </cell>
          <cell r="I37" t="str">
            <v>10</v>
          </cell>
          <cell r="J37">
            <v>4436000</v>
          </cell>
          <cell r="K37">
            <v>3</v>
          </cell>
          <cell r="L37">
            <v>1</v>
          </cell>
        </row>
        <row r="38">
          <cell r="A38">
            <v>519</v>
          </cell>
          <cell r="B38" t="str">
            <v>松尾　秀人</v>
          </cell>
          <cell r="C38">
            <v>10090000</v>
          </cell>
          <cell r="D38" t="str">
            <v>会計課</v>
          </cell>
          <cell r="E38">
            <v>1002010100</v>
          </cell>
          <cell r="F38" t="str">
            <v>1</v>
          </cell>
          <cell r="G38" t="str">
            <v>00</v>
          </cell>
          <cell r="H38" t="str">
            <v>20</v>
          </cell>
          <cell r="I38" t="str">
            <v>10</v>
          </cell>
          <cell r="J38">
            <v>6520806</v>
          </cell>
          <cell r="K38">
            <v>1</v>
          </cell>
          <cell r="L38">
            <v>1</v>
          </cell>
        </row>
        <row r="39">
          <cell r="A39">
            <v>1076</v>
          </cell>
          <cell r="B39" t="str">
            <v>相澤　裕香子</v>
          </cell>
          <cell r="C39">
            <v>10090010</v>
          </cell>
          <cell r="D39" t="str">
            <v>会計課</v>
          </cell>
          <cell r="E39">
            <v>1002010100</v>
          </cell>
          <cell r="F39" t="str">
            <v>1</v>
          </cell>
          <cell r="G39" t="str">
            <v>00</v>
          </cell>
          <cell r="H39" t="str">
            <v>20</v>
          </cell>
          <cell r="I39" t="str">
            <v>10</v>
          </cell>
          <cell r="J39">
            <v>3463200</v>
          </cell>
          <cell r="K39">
            <v>2</v>
          </cell>
          <cell r="L39">
            <v>1</v>
          </cell>
        </row>
        <row r="40">
          <cell r="A40">
            <v>823</v>
          </cell>
          <cell r="B40" t="str">
            <v>伊藤　公洋</v>
          </cell>
          <cell r="C40">
            <v>10030050</v>
          </cell>
          <cell r="D40" t="str">
            <v>課税課</v>
          </cell>
          <cell r="E40">
            <v>1002020100</v>
          </cell>
          <cell r="F40" t="str">
            <v>1</v>
          </cell>
          <cell r="G40" t="str">
            <v>00</v>
          </cell>
          <cell r="H40" t="str">
            <v>20</v>
          </cell>
          <cell r="I40" t="str">
            <v>20</v>
          </cell>
          <cell r="J40">
            <v>5845760</v>
          </cell>
          <cell r="K40">
            <v>4</v>
          </cell>
          <cell r="L40">
            <v>1</v>
          </cell>
        </row>
        <row r="41">
          <cell r="A41">
            <v>940</v>
          </cell>
          <cell r="B41" t="str">
            <v>松崎　和貴</v>
          </cell>
          <cell r="C41">
            <v>10030050</v>
          </cell>
          <cell r="D41" t="str">
            <v>課税課</v>
          </cell>
          <cell r="E41">
            <v>1002020100</v>
          </cell>
          <cell r="F41" t="str">
            <v>1</v>
          </cell>
          <cell r="G41" t="str">
            <v>00</v>
          </cell>
          <cell r="H41" t="str">
            <v>20</v>
          </cell>
          <cell r="I41" t="str">
            <v>20</v>
          </cell>
          <cell r="J41">
            <v>4093600</v>
          </cell>
          <cell r="K41">
            <v>2</v>
          </cell>
          <cell r="L41">
            <v>1</v>
          </cell>
        </row>
        <row r="42">
          <cell r="A42">
            <v>1145</v>
          </cell>
          <cell r="B42" t="str">
            <v>大野　秀樹</v>
          </cell>
          <cell r="C42">
            <v>10030050</v>
          </cell>
          <cell r="D42" t="str">
            <v>課税課</v>
          </cell>
          <cell r="E42">
            <v>1002020100</v>
          </cell>
          <cell r="F42" t="str">
            <v>1</v>
          </cell>
          <cell r="G42" t="str">
            <v>00</v>
          </cell>
          <cell r="H42" t="str">
            <v>20</v>
          </cell>
          <cell r="I42" t="str">
            <v>20</v>
          </cell>
          <cell r="J42">
            <v>3690400</v>
          </cell>
          <cell r="K42">
            <v>3</v>
          </cell>
          <cell r="L42">
            <v>1</v>
          </cell>
        </row>
        <row r="43">
          <cell r="A43">
            <v>858</v>
          </cell>
          <cell r="B43" t="str">
            <v>江波戸　弘和</v>
          </cell>
          <cell r="C43">
            <v>10030060</v>
          </cell>
          <cell r="D43" t="str">
            <v>収税課</v>
          </cell>
          <cell r="E43">
            <v>1002020100</v>
          </cell>
          <cell r="F43" t="str">
            <v>1</v>
          </cell>
          <cell r="G43" t="str">
            <v>00</v>
          </cell>
          <cell r="H43" t="str">
            <v>20</v>
          </cell>
          <cell r="I43" t="str">
            <v>20</v>
          </cell>
          <cell r="J43">
            <v>4826672</v>
          </cell>
          <cell r="K43">
            <v>2</v>
          </cell>
          <cell r="L43">
            <v>1</v>
          </cell>
        </row>
        <row r="44">
          <cell r="A44">
            <v>1123</v>
          </cell>
          <cell r="B44" t="str">
            <v>櫻井　正志</v>
          </cell>
          <cell r="C44">
            <v>10030060</v>
          </cell>
          <cell r="D44" t="str">
            <v>収税課</v>
          </cell>
          <cell r="E44">
            <v>1002020100</v>
          </cell>
          <cell r="F44" t="str">
            <v>1</v>
          </cell>
          <cell r="G44" t="str">
            <v>00</v>
          </cell>
          <cell r="H44" t="str">
            <v>20</v>
          </cell>
          <cell r="I44" t="str">
            <v>20</v>
          </cell>
          <cell r="J44">
            <v>3453280</v>
          </cell>
          <cell r="K44">
            <v>2</v>
          </cell>
          <cell r="L44">
            <v>1</v>
          </cell>
        </row>
        <row r="45">
          <cell r="A45">
            <v>911</v>
          </cell>
          <cell r="B45" t="str">
            <v>岩渕　陽子</v>
          </cell>
          <cell r="C45">
            <v>10030070</v>
          </cell>
          <cell r="D45" t="str">
            <v>窓口サービス課</v>
          </cell>
          <cell r="E45">
            <v>1002030100</v>
          </cell>
          <cell r="F45" t="str">
            <v>1</v>
          </cell>
          <cell r="G45" t="str">
            <v>00</v>
          </cell>
          <cell r="H45" t="str">
            <v>20</v>
          </cell>
          <cell r="I45" t="str">
            <v>30</v>
          </cell>
          <cell r="J45">
            <v>4128800</v>
          </cell>
          <cell r="K45">
            <v>2</v>
          </cell>
          <cell r="L45">
            <v>1</v>
          </cell>
        </row>
        <row r="46">
          <cell r="A46">
            <v>1053</v>
          </cell>
          <cell r="B46" t="str">
            <v>菅谷　英嗣</v>
          </cell>
          <cell r="C46">
            <v>10030070</v>
          </cell>
          <cell r="D46" t="str">
            <v>窓口サービス課</v>
          </cell>
          <cell r="E46">
            <v>1002030100</v>
          </cell>
          <cell r="F46" t="str">
            <v>1</v>
          </cell>
          <cell r="G46" t="str">
            <v>00</v>
          </cell>
          <cell r="H46" t="str">
            <v>20</v>
          </cell>
          <cell r="I46" t="str">
            <v>30</v>
          </cell>
          <cell r="J46">
            <v>4138400</v>
          </cell>
          <cell r="K46">
            <v>3</v>
          </cell>
          <cell r="L46">
            <v>1</v>
          </cell>
        </row>
        <row r="47">
          <cell r="A47">
            <v>812</v>
          </cell>
          <cell r="B47" t="str">
            <v>伊藤　智剛</v>
          </cell>
          <cell r="C47">
            <v>10020010</v>
          </cell>
          <cell r="D47" t="str">
            <v>政策推進課</v>
          </cell>
          <cell r="E47">
            <v>1002050100</v>
          </cell>
          <cell r="F47" t="str">
            <v>1</v>
          </cell>
          <cell r="G47" t="str">
            <v>00</v>
          </cell>
          <cell r="H47" t="str">
            <v>20</v>
          </cell>
          <cell r="I47" t="str">
            <v>50</v>
          </cell>
          <cell r="J47">
            <v>5724862</v>
          </cell>
          <cell r="K47">
            <v>2</v>
          </cell>
          <cell r="L47">
            <v>1</v>
          </cell>
        </row>
        <row r="48">
          <cell r="A48">
            <v>833</v>
          </cell>
          <cell r="B48" t="str">
            <v>川田　貢司</v>
          </cell>
          <cell r="C48">
            <v>10040010</v>
          </cell>
          <cell r="D48" t="str">
            <v>福祉政策課</v>
          </cell>
          <cell r="E48">
            <v>1003010100</v>
          </cell>
          <cell r="F48" t="str">
            <v>1</v>
          </cell>
          <cell r="G48" t="str">
            <v>00</v>
          </cell>
          <cell r="H48" t="str">
            <v>30</v>
          </cell>
          <cell r="I48" t="str">
            <v>10</v>
          </cell>
          <cell r="J48">
            <v>6206975</v>
          </cell>
          <cell r="K48">
            <v>2</v>
          </cell>
          <cell r="L48">
            <v>1</v>
          </cell>
        </row>
        <row r="49">
          <cell r="A49">
            <v>904</v>
          </cell>
          <cell r="B49" t="str">
            <v>田中　亜也</v>
          </cell>
          <cell r="C49">
            <v>10040010</v>
          </cell>
          <cell r="D49" t="str">
            <v>福祉政策課</v>
          </cell>
          <cell r="E49">
            <v>1003010100</v>
          </cell>
          <cell r="F49" t="str">
            <v>1</v>
          </cell>
          <cell r="G49" t="str">
            <v>00</v>
          </cell>
          <cell r="H49" t="str">
            <v>30</v>
          </cell>
          <cell r="I49" t="str">
            <v>10</v>
          </cell>
          <cell r="J49">
            <v>4416800</v>
          </cell>
          <cell r="K49">
            <v>1</v>
          </cell>
          <cell r="L49">
            <v>1</v>
          </cell>
        </row>
        <row r="50">
          <cell r="A50">
            <v>966</v>
          </cell>
          <cell r="B50" t="str">
            <v>梅本　秀俊</v>
          </cell>
          <cell r="C50">
            <v>10040010</v>
          </cell>
          <cell r="D50" t="str">
            <v>福祉政策課</v>
          </cell>
          <cell r="E50">
            <v>1003010100</v>
          </cell>
          <cell r="F50" t="str">
            <v>1</v>
          </cell>
          <cell r="G50" t="str">
            <v>00</v>
          </cell>
          <cell r="H50" t="str">
            <v>30</v>
          </cell>
          <cell r="I50" t="str">
            <v>10</v>
          </cell>
          <cell r="J50">
            <v>4770563</v>
          </cell>
          <cell r="K50">
            <v>2</v>
          </cell>
          <cell r="L50">
            <v>1</v>
          </cell>
        </row>
        <row r="51">
          <cell r="A51">
            <v>1075</v>
          </cell>
          <cell r="B51" t="str">
            <v>ベル　ともみ</v>
          </cell>
          <cell r="C51">
            <v>10050060</v>
          </cell>
          <cell r="D51" t="str">
            <v>国保年金課</v>
          </cell>
          <cell r="E51">
            <v>1003010200</v>
          </cell>
          <cell r="F51" t="str">
            <v>1</v>
          </cell>
          <cell r="G51" t="str">
            <v>00</v>
          </cell>
          <cell r="H51" t="str">
            <v>30</v>
          </cell>
          <cell r="I51" t="str">
            <v>10</v>
          </cell>
          <cell r="J51">
            <v>2292000</v>
          </cell>
          <cell r="K51">
            <v>1</v>
          </cell>
          <cell r="L51">
            <v>1</v>
          </cell>
        </row>
        <row r="52">
          <cell r="A52">
            <v>581</v>
          </cell>
          <cell r="B52" t="str">
            <v>大塚　浩二</v>
          </cell>
          <cell r="C52">
            <v>10050060</v>
          </cell>
          <cell r="D52" t="str">
            <v>国保年金課</v>
          </cell>
          <cell r="E52">
            <v>1003010300</v>
          </cell>
          <cell r="F52" t="str">
            <v>1</v>
          </cell>
          <cell r="G52" t="str">
            <v>00</v>
          </cell>
          <cell r="H52" t="str">
            <v>30</v>
          </cell>
          <cell r="I52" t="str">
            <v>10</v>
          </cell>
          <cell r="J52">
            <v>6107847</v>
          </cell>
          <cell r="K52">
            <v>2</v>
          </cell>
          <cell r="L52">
            <v>1</v>
          </cell>
        </row>
        <row r="53">
          <cell r="A53">
            <v>964</v>
          </cell>
          <cell r="B53" t="str">
            <v>田島　克郎</v>
          </cell>
          <cell r="C53">
            <v>10050060</v>
          </cell>
          <cell r="D53" t="str">
            <v>国保年金課</v>
          </cell>
          <cell r="E53">
            <v>1003010300</v>
          </cell>
          <cell r="F53" t="str">
            <v>1</v>
          </cell>
          <cell r="G53" t="str">
            <v>00</v>
          </cell>
          <cell r="H53" t="str">
            <v>30</v>
          </cell>
          <cell r="I53" t="str">
            <v>10</v>
          </cell>
          <cell r="J53">
            <v>4532000</v>
          </cell>
          <cell r="K53">
            <v>1</v>
          </cell>
          <cell r="L53">
            <v>1</v>
          </cell>
        </row>
        <row r="54">
          <cell r="A54">
            <v>1095</v>
          </cell>
          <cell r="B54" t="str">
            <v>福地　塁</v>
          </cell>
          <cell r="C54">
            <v>10050060</v>
          </cell>
          <cell r="D54" t="str">
            <v>国保年金課</v>
          </cell>
          <cell r="E54">
            <v>1003010300</v>
          </cell>
          <cell r="F54" t="str">
            <v>1</v>
          </cell>
          <cell r="G54" t="str">
            <v>00</v>
          </cell>
          <cell r="H54" t="str">
            <v>30</v>
          </cell>
          <cell r="I54" t="str">
            <v>10</v>
          </cell>
          <cell r="J54">
            <v>3133600</v>
          </cell>
          <cell r="K54">
            <v>1</v>
          </cell>
          <cell r="L54">
            <v>1</v>
          </cell>
        </row>
        <row r="55">
          <cell r="A55">
            <v>1225</v>
          </cell>
          <cell r="B55" t="str">
            <v>小幡　香苗</v>
          </cell>
          <cell r="C55">
            <v>10050060</v>
          </cell>
          <cell r="D55" t="str">
            <v>国保年金課</v>
          </cell>
          <cell r="E55">
            <v>1003010300</v>
          </cell>
          <cell r="F55" t="str">
            <v>1</v>
          </cell>
          <cell r="G55" t="str">
            <v>00</v>
          </cell>
          <cell r="H55" t="str">
            <v>30</v>
          </cell>
          <cell r="I55" t="str">
            <v>10</v>
          </cell>
          <cell r="J55">
            <v>3133600</v>
          </cell>
          <cell r="K55">
            <v>1</v>
          </cell>
          <cell r="L55">
            <v>1</v>
          </cell>
        </row>
        <row r="56">
          <cell r="A56">
            <v>861</v>
          </cell>
          <cell r="B56" t="str">
            <v>西尾　加奈</v>
          </cell>
          <cell r="C56">
            <v>10040040</v>
          </cell>
          <cell r="D56" t="str">
            <v>障害者支援課</v>
          </cell>
          <cell r="E56">
            <v>1003010500</v>
          </cell>
          <cell r="F56" t="str">
            <v>1</v>
          </cell>
          <cell r="G56" t="str">
            <v>00</v>
          </cell>
          <cell r="H56" t="str">
            <v>30</v>
          </cell>
          <cell r="I56" t="str">
            <v>10</v>
          </cell>
          <cell r="J56">
            <v>3984800</v>
          </cell>
          <cell r="K56">
            <v>2</v>
          </cell>
          <cell r="L56">
            <v>1</v>
          </cell>
        </row>
        <row r="57">
          <cell r="A57">
            <v>815</v>
          </cell>
          <cell r="B57" t="str">
            <v>能勢　正弘</v>
          </cell>
          <cell r="C57">
            <v>10040030</v>
          </cell>
          <cell r="D57" t="str">
            <v>高齢者支援課</v>
          </cell>
          <cell r="E57">
            <v>1003010600</v>
          </cell>
          <cell r="F57" t="str">
            <v>1</v>
          </cell>
          <cell r="G57" t="str">
            <v>00</v>
          </cell>
          <cell r="H57" t="str">
            <v>30</v>
          </cell>
          <cell r="I57" t="str">
            <v>10</v>
          </cell>
          <cell r="J57">
            <v>6226390</v>
          </cell>
          <cell r="K57">
            <v>3</v>
          </cell>
          <cell r="L57">
            <v>1</v>
          </cell>
        </row>
        <row r="58">
          <cell r="A58">
            <v>875</v>
          </cell>
          <cell r="B58" t="str">
            <v>佐東　正規</v>
          </cell>
          <cell r="C58">
            <v>10040030</v>
          </cell>
          <cell r="D58" t="str">
            <v>高齢者支援課</v>
          </cell>
          <cell r="E58">
            <v>1003010600</v>
          </cell>
          <cell r="F58" t="str">
            <v>1</v>
          </cell>
          <cell r="G58" t="str">
            <v>00</v>
          </cell>
          <cell r="H58" t="str">
            <v>30</v>
          </cell>
          <cell r="I58" t="str">
            <v>10</v>
          </cell>
          <cell r="J58">
            <v>4813218</v>
          </cell>
          <cell r="K58">
            <v>3</v>
          </cell>
          <cell r="L58">
            <v>1</v>
          </cell>
        </row>
        <row r="59">
          <cell r="A59">
            <v>1054</v>
          </cell>
          <cell r="B59" t="str">
            <v>工藤　由美</v>
          </cell>
          <cell r="C59">
            <v>10040030</v>
          </cell>
          <cell r="D59" t="str">
            <v>高齢者支援課</v>
          </cell>
          <cell r="E59">
            <v>1003010600</v>
          </cell>
          <cell r="F59" t="str">
            <v>1</v>
          </cell>
          <cell r="G59" t="str">
            <v>00</v>
          </cell>
          <cell r="H59" t="str">
            <v>30</v>
          </cell>
          <cell r="I59" t="str">
            <v>10</v>
          </cell>
          <cell r="J59">
            <v>3863200</v>
          </cell>
          <cell r="K59">
            <v>3</v>
          </cell>
          <cell r="L59">
            <v>1</v>
          </cell>
        </row>
        <row r="60">
          <cell r="A60">
            <v>976</v>
          </cell>
          <cell r="B60" t="str">
            <v>坂本　紀久</v>
          </cell>
          <cell r="C60">
            <v>10050010</v>
          </cell>
          <cell r="D60" t="str">
            <v>こども保育課</v>
          </cell>
          <cell r="E60">
            <v>1003020100</v>
          </cell>
          <cell r="F60" t="str">
            <v>1</v>
          </cell>
          <cell r="G60" t="str">
            <v>00</v>
          </cell>
          <cell r="H60" t="str">
            <v>30</v>
          </cell>
          <cell r="I60" t="str">
            <v>20</v>
          </cell>
          <cell r="J60">
            <v>4696731</v>
          </cell>
          <cell r="K60">
            <v>2</v>
          </cell>
          <cell r="L60">
            <v>1</v>
          </cell>
        </row>
        <row r="61">
          <cell r="A61">
            <v>1034</v>
          </cell>
          <cell r="B61" t="str">
            <v>石塚　規義</v>
          </cell>
          <cell r="C61">
            <v>10050010</v>
          </cell>
          <cell r="D61" t="str">
            <v>こども保育課</v>
          </cell>
          <cell r="E61">
            <v>1003020100</v>
          </cell>
          <cell r="F61" t="str">
            <v>1</v>
          </cell>
          <cell r="G61" t="str">
            <v>00</v>
          </cell>
          <cell r="H61" t="str">
            <v>30</v>
          </cell>
          <cell r="I61" t="str">
            <v>20</v>
          </cell>
          <cell r="J61">
            <v>5178367</v>
          </cell>
          <cell r="K61">
            <v>3</v>
          </cell>
          <cell r="L61">
            <v>1</v>
          </cell>
        </row>
        <row r="62">
          <cell r="A62">
            <v>1141</v>
          </cell>
          <cell r="B62" t="str">
            <v>小川　譲</v>
          </cell>
          <cell r="C62">
            <v>10050010</v>
          </cell>
          <cell r="D62" t="str">
            <v>こども保育課</v>
          </cell>
          <cell r="E62">
            <v>1003020100</v>
          </cell>
          <cell r="F62" t="str">
            <v>1</v>
          </cell>
          <cell r="G62" t="str">
            <v>00</v>
          </cell>
          <cell r="H62" t="str">
            <v>30</v>
          </cell>
          <cell r="I62" t="str">
            <v>20</v>
          </cell>
          <cell r="J62">
            <v>3220000</v>
          </cell>
          <cell r="K62">
            <v>2</v>
          </cell>
          <cell r="L62">
            <v>1</v>
          </cell>
        </row>
        <row r="63">
          <cell r="A63">
            <v>1074</v>
          </cell>
          <cell r="B63" t="str">
            <v>三好　周</v>
          </cell>
          <cell r="C63">
            <v>10050040</v>
          </cell>
          <cell r="D63" t="str">
            <v>家庭支援課</v>
          </cell>
          <cell r="E63">
            <v>1003020100</v>
          </cell>
          <cell r="F63" t="str">
            <v>1</v>
          </cell>
          <cell r="G63" t="str">
            <v>00</v>
          </cell>
          <cell r="H63" t="str">
            <v>30</v>
          </cell>
          <cell r="I63" t="str">
            <v>20</v>
          </cell>
          <cell r="J63">
            <v>4605600</v>
          </cell>
          <cell r="K63">
            <v>3</v>
          </cell>
          <cell r="L63">
            <v>1</v>
          </cell>
        </row>
        <row r="64">
          <cell r="A64">
            <v>899</v>
          </cell>
          <cell r="B64" t="str">
            <v>波田野　俊子</v>
          </cell>
          <cell r="C64">
            <v>10050011</v>
          </cell>
          <cell r="D64" t="str">
            <v>中央保育所</v>
          </cell>
          <cell r="E64">
            <v>1003020500</v>
          </cell>
          <cell r="F64" t="str">
            <v>1</v>
          </cell>
          <cell r="G64" t="str">
            <v>00</v>
          </cell>
          <cell r="H64" t="str">
            <v>30</v>
          </cell>
          <cell r="I64" t="str">
            <v>20</v>
          </cell>
          <cell r="J64">
            <v>3933600</v>
          </cell>
          <cell r="K64">
            <v>2</v>
          </cell>
          <cell r="L64">
            <v>1</v>
          </cell>
        </row>
        <row r="65">
          <cell r="A65">
            <v>1002</v>
          </cell>
          <cell r="B65" t="str">
            <v>風見　利香</v>
          </cell>
          <cell r="C65">
            <v>10050011</v>
          </cell>
          <cell r="D65" t="str">
            <v>中央保育所</v>
          </cell>
          <cell r="E65">
            <v>1003020500</v>
          </cell>
          <cell r="F65" t="str">
            <v>1</v>
          </cell>
          <cell r="G65" t="str">
            <v>00</v>
          </cell>
          <cell r="H65" t="str">
            <v>30</v>
          </cell>
          <cell r="I65" t="str">
            <v>20</v>
          </cell>
          <cell r="J65">
            <v>4058400</v>
          </cell>
          <cell r="K65">
            <v>2</v>
          </cell>
          <cell r="L65">
            <v>1</v>
          </cell>
        </row>
        <row r="66">
          <cell r="A66">
            <v>1113</v>
          </cell>
          <cell r="B66" t="str">
            <v>東　真衣</v>
          </cell>
          <cell r="C66">
            <v>10050011</v>
          </cell>
          <cell r="D66" t="str">
            <v>中央保育所</v>
          </cell>
          <cell r="E66">
            <v>1003020500</v>
          </cell>
          <cell r="F66" t="str">
            <v>1</v>
          </cell>
          <cell r="G66" t="str">
            <v>00</v>
          </cell>
          <cell r="H66" t="str">
            <v>30</v>
          </cell>
          <cell r="I66" t="str">
            <v>20</v>
          </cell>
          <cell r="J66">
            <v>2884000</v>
          </cell>
          <cell r="K66">
            <v>2</v>
          </cell>
          <cell r="L66">
            <v>1</v>
          </cell>
        </row>
        <row r="67">
          <cell r="A67">
            <v>860</v>
          </cell>
          <cell r="B67" t="str">
            <v>谷口　君枝</v>
          </cell>
          <cell r="C67">
            <v>10050012</v>
          </cell>
          <cell r="D67" t="str">
            <v>千代田保育所</v>
          </cell>
          <cell r="E67">
            <v>1003020500</v>
          </cell>
          <cell r="F67" t="str">
            <v>1</v>
          </cell>
          <cell r="G67" t="str">
            <v>00</v>
          </cell>
          <cell r="H67" t="str">
            <v>30</v>
          </cell>
          <cell r="I67" t="str">
            <v>20</v>
          </cell>
          <cell r="J67">
            <v>4093600</v>
          </cell>
          <cell r="K67">
            <v>2</v>
          </cell>
          <cell r="L67">
            <v>1</v>
          </cell>
        </row>
        <row r="68">
          <cell r="A68">
            <v>1114</v>
          </cell>
          <cell r="B68" t="str">
            <v>中居　舞紀</v>
          </cell>
          <cell r="C68">
            <v>10050012</v>
          </cell>
          <cell r="D68" t="str">
            <v>千代田保育所</v>
          </cell>
          <cell r="E68">
            <v>1003020500</v>
          </cell>
          <cell r="F68" t="str">
            <v>1</v>
          </cell>
          <cell r="G68" t="str">
            <v>00</v>
          </cell>
          <cell r="H68" t="str">
            <v>30</v>
          </cell>
          <cell r="I68" t="str">
            <v>20</v>
          </cell>
          <cell r="J68">
            <v>0</v>
          </cell>
          <cell r="K68">
            <v>2</v>
          </cell>
          <cell r="L68">
            <v>1</v>
          </cell>
        </row>
        <row r="69">
          <cell r="A69">
            <v>1096</v>
          </cell>
          <cell r="B69" t="str">
            <v>齊藤　隆史</v>
          </cell>
          <cell r="C69">
            <v>10040020</v>
          </cell>
          <cell r="D69" t="str">
            <v>生活支援課</v>
          </cell>
          <cell r="E69">
            <v>1003030100</v>
          </cell>
          <cell r="F69" t="str">
            <v>1</v>
          </cell>
          <cell r="G69" t="str">
            <v>00</v>
          </cell>
          <cell r="H69" t="str">
            <v>30</v>
          </cell>
          <cell r="I69" t="str">
            <v>30</v>
          </cell>
          <cell r="J69">
            <v>3506260</v>
          </cell>
          <cell r="K69">
            <v>2</v>
          </cell>
          <cell r="L69">
            <v>1</v>
          </cell>
        </row>
        <row r="70">
          <cell r="A70">
            <v>1215</v>
          </cell>
          <cell r="B70" t="str">
            <v>吉原　考宣</v>
          </cell>
          <cell r="C70">
            <v>10040020</v>
          </cell>
          <cell r="D70" t="str">
            <v>生活支援課</v>
          </cell>
          <cell r="E70">
            <v>1003030100</v>
          </cell>
          <cell r="F70" t="str">
            <v>1</v>
          </cell>
          <cell r="G70" t="str">
            <v>00</v>
          </cell>
          <cell r="H70" t="str">
            <v>30</v>
          </cell>
          <cell r="I70" t="str">
            <v>30</v>
          </cell>
          <cell r="J70">
            <v>2800800</v>
          </cell>
          <cell r="K70">
            <v>3</v>
          </cell>
          <cell r="L70">
            <v>1</v>
          </cell>
        </row>
        <row r="71">
          <cell r="A71">
            <v>934</v>
          </cell>
          <cell r="B71" t="str">
            <v>野口　文見</v>
          </cell>
          <cell r="C71">
            <v>10050050</v>
          </cell>
          <cell r="D71" t="str">
            <v>健康増進課</v>
          </cell>
          <cell r="E71">
            <v>1004010100</v>
          </cell>
          <cell r="F71" t="str">
            <v>1</v>
          </cell>
          <cell r="G71" t="str">
            <v>00</v>
          </cell>
          <cell r="H71" t="str">
            <v>40</v>
          </cell>
          <cell r="I71" t="str">
            <v>10</v>
          </cell>
          <cell r="J71">
            <v>3828800</v>
          </cell>
          <cell r="K71">
            <v>2</v>
          </cell>
          <cell r="L71">
            <v>1</v>
          </cell>
        </row>
        <row r="72">
          <cell r="A72">
            <v>1163</v>
          </cell>
          <cell r="B72" t="str">
            <v>髙橋　幸子</v>
          </cell>
          <cell r="C72">
            <v>10050050</v>
          </cell>
          <cell r="D72" t="str">
            <v>健康増進課</v>
          </cell>
          <cell r="E72">
            <v>1004010100</v>
          </cell>
          <cell r="F72" t="str">
            <v>1</v>
          </cell>
          <cell r="G72" t="str">
            <v>00</v>
          </cell>
          <cell r="H72" t="str">
            <v>40</v>
          </cell>
          <cell r="I72" t="str">
            <v>10</v>
          </cell>
          <cell r="J72">
            <v>1436800</v>
          </cell>
          <cell r="K72">
            <v>3</v>
          </cell>
          <cell r="L72">
            <v>1</v>
          </cell>
        </row>
        <row r="73">
          <cell r="A73">
            <v>766</v>
          </cell>
          <cell r="B73" t="str">
            <v>田中　和美</v>
          </cell>
          <cell r="C73">
            <v>10060010</v>
          </cell>
          <cell r="D73" t="str">
            <v>環境政策課</v>
          </cell>
          <cell r="E73">
            <v>1004010600</v>
          </cell>
          <cell r="F73" t="str">
            <v>1</v>
          </cell>
          <cell r="G73" t="str">
            <v>00</v>
          </cell>
          <cell r="H73" t="str">
            <v>40</v>
          </cell>
          <cell r="I73" t="str">
            <v>10</v>
          </cell>
          <cell r="J73">
            <v>4774465</v>
          </cell>
          <cell r="K73">
            <v>2</v>
          </cell>
          <cell r="L73">
            <v>1</v>
          </cell>
        </row>
        <row r="74">
          <cell r="A74">
            <v>913</v>
          </cell>
          <cell r="B74" t="str">
            <v>川口　訓永</v>
          </cell>
          <cell r="C74">
            <v>10060010</v>
          </cell>
          <cell r="D74" t="str">
            <v>環境政策課</v>
          </cell>
          <cell r="E74">
            <v>1004010700</v>
          </cell>
          <cell r="F74" t="str">
            <v>1</v>
          </cell>
          <cell r="G74" t="str">
            <v>00</v>
          </cell>
          <cell r="H74" t="str">
            <v>40</v>
          </cell>
          <cell r="I74" t="str">
            <v>10</v>
          </cell>
          <cell r="J74">
            <v>5272815</v>
          </cell>
          <cell r="K74">
            <v>1</v>
          </cell>
          <cell r="L74">
            <v>1</v>
          </cell>
        </row>
        <row r="75">
          <cell r="A75">
            <v>1071</v>
          </cell>
          <cell r="B75" t="str">
            <v>上原　正勝</v>
          </cell>
          <cell r="C75">
            <v>10060020</v>
          </cell>
          <cell r="D75" t="str">
            <v>廃棄物対策課</v>
          </cell>
          <cell r="E75">
            <v>1004020100</v>
          </cell>
          <cell r="F75" t="str">
            <v>1</v>
          </cell>
          <cell r="G75" t="str">
            <v>00</v>
          </cell>
          <cell r="H75" t="str">
            <v>40</v>
          </cell>
          <cell r="I75" t="str">
            <v>20</v>
          </cell>
          <cell r="J75">
            <v>3562400</v>
          </cell>
          <cell r="K75">
            <v>2</v>
          </cell>
          <cell r="L75">
            <v>1</v>
          </cell>
        </row>
        <row r="76">
          <cell r="A76">
            <v>494</v>
          </cell>
          <cell r="B76" t="str">
            <v>林田　秀樹</v>
          </cell>
          <cell r="C76">
            <v>10060040</v>
          </cell>
          <cell r="D76" t="str">
            <v>クリーンセンター</v>
          </cell>
          <cell r="E76">
            <v>1004020200</v>
          </cell>
          <cell r="F76" t="str">
            <v>1</v>
          </cell>
          <cell r="G76" t="str">
            <v>00</v>
          </cell>
          <cell r="H76" t="str">
            <v>40</v>
          </cell>
          <cell r="I76" t="str">
            <v>20</v>
          </cell>
          <cell r="J76">
            <v>4496800</v>
          </cell>
          <cell r="K76">
            <v>2</v>
          </cell>
          <cell r="L76">
            <v>1</v>
          </cell>
        </row>
        <row r="77">
          <cell r="A77">
            <v>1118</v>
          </cell>
          <cell r="B77" t="str">
            <v>金子　信義</v>
          </cell>
          <cell r="C77">
            <v>10060040</v>
          </cell>
          <cell r="D77" t="str">
            <v>クリーンセンター</v>
          </cell>
          <cell r="E77">
            <v>1004020200</v>
          </cell>
          <cell r="F77" t="str">
            <v>1</v>
          </cell>
          <cell r="G77" t="str">
            <v>00</v>
          </cell>
          <cell r="H77" t="str">
            <v>40</v>
          </cell>
          <cell r="I77" t="str">
            <v>20</v>
          </cell>
          <cell r="J77">
            <v>3860000</v>
          </cell>
          <cell r="K77">
            <v>1</v>
          </cell>
          <cell r="L77">
            <v>1</v>
          </cell>
        </row>
        <row r="78">
          <cell r="A78">
            <v>545</v>
          </cell>
          <cell r="B78" t="str">
            <v>岩堀　精昇</v>
          </cell>
          <cell r="C78">
            <v>50140000</v>
          </cell>
          <cell r="D78" t="str">
            <v>農業委員会事務局</v>
          </cell>
          <cell r="E78">
            <v>1005010100</v>
          </cell>
          <cell r="F78" t="str">
            <v>1</v>
          </cell>
          <cell r="G78" t="str">
            <v>00</v>
          </cell>
          <cell r="H78" t="str">
            <v>50</v>
          </cell>
          <cell r="I78" t="str">
            <v>10</v>
          </cell>
          <cell r="J78">
            <v>6272136</v>
          </cell>
          <cell r="K78">
            <v>1</v>
          </cell>
          <cell r="L78">
            <v>1</v>
          </cell>
        </row>
        <row r="79">
          <cell r="A79">
            <v>710</v>
          </cell>
          <cell r="B79" t="str">
            <v>渡辺　暢</v>
          </cell>
          <cell r="C79">
            <v>10060030</v>
          </cell>
          <cell r="D79" t="str">
            <v>産業振興課</v>
          </cell>
          <cell r="E79">
            <v>1005010200</v>
          </cell>
          <cell r="F79" t="str">
            <v>1</v>
          </cell>
          <cell r="G79" t="str">
            <v>00</v>
          </cell>
          <cell r="H79" t="str">
            <v>50</v>
          </cell>
          <cell r="I79" t="str">
            <v>10</v>
          </cell>
          <cell r="J79">
            <v>5754607</v>
          </cell>
          <cell r="K79">
            <v>2</v>
          </cell>
          <cell r="L79">
            <v>1</v>
          </cell>
        </row>
        <row r="80">
          <cell r="A80">
            <v>896</v>
          </cell>
          <cell r="B80" t="str">
            <v>関　孝</v>
          </cell>
          <cell r="C80">
            <v>10060030</v>
          </cell>
          <cell r="D80" t="str">
            <v>産業振興課</v>
          </cell>
          <cell r="E80">
            <v>1005010200</v>
          </cell>
          <cell r="F80" t="str">
            <v>1</v>
          </cell>
          <cell r="G80" t="str">
            <v>00</v>
          </cell>
          <cell r="H80" t="str">
            <v>50</v>
          </cell>
          <cell r="I80" t="str">
            <v>10</v>
          </cell>
          <cell r="J80">
            <v>4013601</v>
          </cell>
          <cell r="K80">
            <v>3</v>
          </cell>
          <cell r="L80">
            <v>1</v>
          </cell>
        </row>
        <row r="81">
          <cell r="A81">
            <v>971</v>
          </cell>
          <cell r="B81" t="str">
            <v>仲田　鋼太</v>
          </cell>
          <cell r="C81">
            <v>10060030</v>
          </cell>
          <cell r="D81" t="str">
            <v>産業振興課</v>
          </cell>
          <cell r="E81">
            <v>1005010200</v>
          </cell>
          <cell r="F81" t="str">
            <v>1</v>
          </cell>
          <cell r="G81" t="str">
            <v>00</v>
          </cell>
          <cell r="H81" t="str">
            <v>50</v>
          </cell>
          <cell r="I81" t="str">
            <v>10</v>
          </cell>
          <cell r="J81">
            <v>4980396</v>
          </cell>
          <cell r="K81">
            <v>1</v>
          </cell>
          <cell r="L81">
            <v>1</v>
          </cell>
        </row>
        <row r="82">
          <cell r="A82">
            <v>778</v>
          </cell>
          <cell r="B82" t="str">
            <v>和田　浩史</v>
          </cell>
          <cell r="C82">
            <v>10060030</v>
          </cell>
          <cell r="D82" t="str">
            <v>産業振興課</v>
          </cell>
          <cell r="E82">
            <v>1006010100</v>
          </cell>
          <cell r="F82" t="str">
            <v>1</v>
          </cell>
          <cell r="G82" t="str">
            <v>00</v>
          </cell>
          <cell r="H82" t="str">
            <v>60</v>
          </cell>
          <cell r="I82" t="str">
            <v>10</v>
          </cell>
          <cell r="J82">
            <v>5912059</v>
          </cell>
          <cell r="K82">
            <v>3</v>
          </cell>
          <cell r="L82">
            <v>1</v>
          </cell>
        </row>
        <row r="83">
          <cell r="A83">
            <v>974</v>
          </cell>
          <cell r="B83" t="str">
            <v>片桐　義之</v>
          </cell>
          <cell r="C83">
            <v>10070040</v>
          </cell>
          <cell r="D83" t="str">
            <v>建築課</v>
          </cell>
          <cell r="E83">
            <v>1007010100</v>
          </cell>
          <cell r="F83" t="str">
            <v>1</v>
          </cell>
          <cell r="G83" t="str">
            <v>00</v>
          </cell>
          <cell r="H83" t="str">
            <v>70</v>
          </cell>
          <cell r="I83" t="str">
            <v>10</v>
          </cell>
          <cell r="J83">
            <v>4931069</v>
          </cell>
          <cell r="K83">
            <v>3</v>
          </cell>
          <cell r="L83">
            <v>1</v>
          </cell>
        </row>
        <row r="84">
          <cell r="A84">
            <v>873</v>
          </cell>
          <cell r="B84" t="str">
            <v>河野　祐二</v>
          </cell>
          <cell r="C84">
            <v>10070040</v>
          </cell>
          <cell r="D84" t="str">
            <v>建築課</v>
          </cell>
          <cell r="E84">
            <v>1007010200</v>
          </cell>
          <cell r="F84" t="str">
            <v>1</v>
          </cell>
          <cell r="G84" t="str">
            <v>00</v>
          </cell>
          <cell r="H84" t="str">
            <v>70</v>
          </cell>
          <cell r="I84" t="str">
            <v>10</v>
          </cell>
          <cell r="J84">
            <v>5016852</v>
          </cell>
          <cell r="K84">
            <v>2</v>
          </cell>
          <cell r="L84">
            <v>1</v>
          </cell>
        </row>
        <row r="85">
          <cell r="A85">
            <v>1025</v>
          </cell>
          <cell r="B85" t="str">
            <v>和田　勝彦</v>
          </cell>
          <cell r="C85">
            <v>10070040</v>
          </cell>
          <cell r="D85" t="str">
            <v>建築課</v>
          </cell>
          <cell r="E85">
            <v>1007010200</v>
          </cell>
          <cell r="F85" t="str">
            <v>1</v>
          </cell>
          <cell r="G85" t="str">
            <v>00</v>
          </cell>
          <cell r="H85" t="str">
            <v>70</v>
          </cell>
          <cell r="I85" t="str">
            <v>10</v>
          </cell>
          <cell r="J85">
            <v>3940000</v>
          </cell>
          <cell r="K85">
            <v>3</v>
          </cell>
          <cell r="L85">
            <v>1</v>
          </cell>
        </row>
        <row r="86">
          <cell r="A86">
            <v>1228</v>
          </cell>
          <cell r="B86" t="str">
            <v>樋口　善元</v>
          </cell>
          <cell r="C86">
            <v>10070040</v>
          </cell>
          <cell r="D86" t="str">
            <v>建築課</v>
          </cell>
          <cell r="E86">
            <v>1007010200</v>
          </cell>
          <cell r="F86" t="str">
            <v>1</v>
          </cell>
          <cell r="G86" t="str">
            <v>00</v>
          </cell>
          <cell r="H86" t="str">
            <v>70</v>
          </cell>
          <cell r="I86" t="str">
            <v>10</v>
          </cell>
          <cell r="J86">
            <v>2881010</v>
          </cell>
          <cell r="K86">
            <v>1</v>
          </cell>
          <cell r="L86">
            <v>1</v>
          </cell>
        </row>
        <row r="87">
          <cell r="A87">
            <v>925</v>
          </cell>
          <cell r="B87" t="str">
            <v>松戸　博</v>
          </cell>
          <cell r="C87">
            <v>10070020</v>
          </cell>
          <cell r="D87" t="str">
            <v>道路管理課</v>
          </cell>
          <cell r="E87">
            <v>1007020100</v>
          </cell>
          <cell r="F87" t="str">
            <v>1</v>
          </cell>
          <cell r="G87" t="str">
            <v>00</v>
          </cell>
          <cell r="H87" t="str">
            <v>70</v>
          </cell>
          <cell r="I87" t="str">
            <v>20</v>
          </cell>
          <cell r="J87">
            <v>4877000</v>
          </cell>
          <cell r="K87">
            <v>3</v>
          </cell>
          <cell r="L87">
            <v>1</v>
          </cell>
        </row>
        <row r="88">
          <cell r="A88">
            <v>1073</v>
          </cell>
          <cell r="B88" t="str">
            <v>玉井　浩之</v>
          </cell>
          <cell r="C88">
            <v>10070020</v>
          </cell>
          <cell r="D88" t="str">
            <v>道路管理課</v>
          </cell>
          <cell r="E88">
            <v>1007020100</v>
          </cell>
          <cell r="F88" t="str">
            <v>1</v>
          </cell>
          <cell r="G88" t="str">
            <v>00</v>
          </cell>
          <cell r="H88" t="str">
            <v>70</v>
          </cell>
          <cell r="I88" t="str">
            <v>20</v>
          </cell>
          <cell r="J88">
            <v>4343200</v>
          </cell>
          <cell r="K88">
            <v>3</v>
          </cell>
          <cell r="L88">
            <v>1</v>
          </cell>
        </row>
        <row r="89">
          <cell r="A89">
            <v>1082</v>
          </cell>
          <cell r="B89" t="str">
            <v>根本　勝之</v>
          </cell>
          <cell r="C89">
            <v>10070020</v>
          </cell>
          <cell r="D89" t="str">
            <v>道路管理課</v>
          </cell>
          <cell r="E89">
            <v>1007020100</v>
          </cell>
          <cell r="F89" t="str">
            <v>1</v>
          </cell>
          <cell r="G89" t="str">
            <v>00</v>
          </cell>
          <cell r="H89" t="str">
            <v>70</v>
          </cell>
          <cell r="I89" t="str">
            <v>20</v>
          </cell>
          <cell r="J89">
            <v>3572000</v>
          </cell>
          <cell r="K89">
            <v>1</v>
          </cell>
          <cell r="L89">
            <v>1</v>
          </cell>
        </row>
        <row r="90">
          <cell r="A90">
            <v>1290</v>
          </cell>
          <cell r="B90" t="str">
            <v>佐藤　大介</v>
          </cell>
          <cell r="C90">
            <v>10070020</v>
          </cell>
          <cell r="D90" t="str">
            <v>道路管理課</v>
          </cell>
          <cell r="E90">
            <v>1007020100</v>
          </cell>
          <cell r="F90" t="str">
            <v>1</v>
          </cell>
          <cell r="G90" t="str">
            <v>00</v>
          </cell>
          <cell r="H90" t="str">
            <v>70</v>
          </cell>
          <cell r="I90" t="str">
            <v>20</v>
          </cell>
          <cell r="J90">
            <v>3040800</v>
          </cell>
          <cell r="K90">
            <v>3</v>
          </cell>
          <cell r="L90">
            <v>1</v>
          </cell>
        </row>
        <row r="91">
          <cell r="A91">
            <v>864</v>
          </cell>
          <cell r="B91" t="str">
            <v>髙橋　利尚</v>
          </cell>
          <cell r="C91">
            <v>10070050</v>
          </cell>
          <cell r="D91" t="str">
            <v>都市整備課</v>
          </cell>
          <cell r="E91">
            <v>1007030200</v>
          </cell>
          <cell r="F91" t="str">
            <v>1</v>
          </cell>
          <cell r="G91" t="str">
            <v>00</v>
          </cell>
          <cell r="H91" t="str">
            <v>70</v>
          </cell>
          <cell r="I91" t="str">
            <v>30</v>
          </cell>
          <cell r="J91">
            <v>4955371</v>
          </cell>
          <cell r="K91">
            <v>2</v>
          </cell>
          <cell r="L91">
            <v>1</v>
          </cell>
        </row>
        <row r="92">
          <cell r="A92">
            <v>905</v>
          </cell>
          <cell r="B92" t="str">
            <v>黒川　伸人</v>
          </cell>
          <cell r="C92">
            <v>10070050</v>
          </cell>
          <cell r="D92" t="str">
            <v>都市整備課</v>
          </cell>
          <cell r="E92">
            <v>1007030200</v>
          </cell>
          <cell r="F92" t="str">
            <v>1</v>
          </cell>
          <cell r="G92" t="str">
            <v>00</v>
          </cell>
          <cell r="H92" t="str">
            <v>70</v>
          </cell>
          <cell r="I92" t="str">
            <v>30</v>
          </cell>
          <cell r="J92">
            <v>4984532</v>
          </cell>
          <cell r="K92">
            <v>2</v>
          </cell>
          <cell r="L92">
            <v>1</v>
          </cell>
        </row>
        <row r="93">
          <cell r="A93">
            <v>1059</v>
          </cell>
          <cell r="B93" t="str">
            <v>日野原　樹</v>
          </cell>
          <cell r="C93">
            <v>10070050</v>
          </cell>
          <cell r="D93" t="str">
            <v>都市整備課</v>
          </cell>
          <cell r="E93">
            <v>1007030200</v>
          </cell>
          <cell r="F93" t="str">
            <v>1</v>
          </cell>
          <cell r="G93" t="str">
            <v>00</v>
          </cell>
          <cell r="H93" t="str">
            <v>70</v>
          </cell>
          <cell r="I93" t="str">
            <v>30</v>
          </cell>
          <cell r="J93">
            <v>3511200</v>
          </cell>
          <cell r="K93">
            <v>3</v>
          </cell>
          <cell r="L93">
            <v>1</v>
          </cell>
        </row>
        <row r="94">
          <cell r="A94">
            <v>943</v>
          </cell>
          <cell r="B94" t="str">
            <v>堀　雄二</v>
          </cell>
          <cell r="C94">
            <v>10070030</v>
          </cell>
          <cell r="D94" t="str">
            <v>道路建設課</v>
          </cell>
          <cell r="E94">
            <v>1007030300</v>
          </cell>
          <cell r="F94" t="str">
            <v>1</v>
          </cell>
          <cell r="G94" t="str">
            <v>00</v>
          </cell>
          <cell r="H94" t="str">
            <v>70</v>
          </cell>
          <cell r="I94" t="str">
            <v>30</v>
          </cell>
          <cell r="J94">
            <v>4675343</v>
          </cell>
          <cell r="K94">
            <v>3</v>
          </cell>
          <cell r="L94">
            <v>1</v>
          </cell>
        </row>
        <row r="95">
          <cell r="A95">
            <v>972</v>
          </cell>
          <cell r="B95" t="str">
            <v>渡辺　剛</v>
          </cell>
          <cell r="C95">
            <v>10070030</v>
          </cell>
          <cell r="D95" t="str">
            <v>道路建設課</v>
          </cell>
          <cell r="E95">
            <v>1007030300</v>
          </cell>
          <cell r="F95" t="str">
            <v>1</v>
          </cell>
          <cell r="G95" t="str">
            <v>00</v>
          </cell>
          <cell r="H95" t="str">
            <v>70</v>
          </cell>
          <cell r="I95" t="str">
            <v>30</v>
          </cell>
          <cell r="J95">
            <v>3983375</v>
          </cell>
          <cell r="K95">
            <v>2</v>
          </cell>
          <cell r="L95">
            <v>1</v>
          </cell>
        </row>
        <row r="96">
          <cell r="A96">
            <v>973</v>
          </cell>
          <cell r="B96" t="str">
            <v>松本　信史</v>
          </cell>
          <cell r="C96">
            <v>10070030</v>
          </cell>
          <cell r="D96" t="str">
            <v>道路建設課</v>
          </cell>
          <cell r="E96">
            <v>1007030300</v>
          </cell>
          <cell r="F96" t="str">
            <v>1</v>
          </cell>
          <cell r="G96" t="str">
            <v>00</v>
          </cell>
          <cell r="H96" t="str">
            <v>70</v>
          </cell>
          <cell r="I96" t="str">
            <v>30</v>
          </cell>
          <cell r="J96">
            <v>6037348</v>
          </cell>
          <cell r="K96">
            <v>3</v>
          </cell>
          <cell r="L96">
            <v>1</v>
          </cell>
        </row>
        <row r="97">
          <cell r="A97">
            <v>1051</v>
          </cell>
          <cell r="B97" t="str">
            <v>末次　雄一郎</v>
          </cell>
          <cell r="C97">
            <v>10070010</v>
          </cell>
          <cell r="D97" t="str">
            <v>都市計画課</v>
          </cell>
          <cell r="E97">
            <v>1007030600</v>
          </cell>
          <cell r="F97" t="str">
            <v>1</v>
          </cell>
          <cell r="G97" t="str">
            <v>00</v>
          </cell>
          <cell r="H97" t="str">
            <v>70</v>
          </cell>
          <cell r="I97" t="str">
            <v>30</v>
          </cell>
          <cell r="J97">
            <v>3968800</v>
          </cell>
          <cell r="K97">
            <v>2</v>
          </cell>
          <cell r="L97">
            <v>1</v>
          </cell>
        </row>
        <row r="98">
          <cell r="A98">
            <v>779</v>
          </cell>
          <cell r="B98" t="str">
            <v>荒木　寿久</v>
          </cell>
          <cell r="C98">
            <v>10070040</v>
          </cell>
          <cell r="D98" t="str">
            <v>建築課</v>
          </cell>
          <cell r="E98">
            <v>1007040100</v>
          </cell>
          <cell r="F98" t="str">
            <v>1</v>
          </cell>
          <cell r="G98" t="str">
            <v>00</v>
          </cell>
          <cell r="H98" t="str">
            <v>70</v>
          </cell>
          <cell r="I98" t="str">
            <v>40</v>
          </cell>
          <cell r="J98">
            <v>4844396</v>
          </cell>
          <cell r="K98">
            <v>2</v>
          </cell>
          <cell r="L98">
            <v>1</v>
          </cell>
        </row>
        <row r="99">
          <cell r="A99">
            <v>921</v>
          </cell>
          <cell r="B99" t="str">
            <v>村上　雄広</v>
          </cell>
          <cell r="C99">
            <v>70160010</v>
          </cell>
          <cell r="D99" t="str">
            <v>総務課</v>
          </cell>
          <cell r="E99">
            <v>1008010100</v>
          </cell>
          <cell r="F99" t="str">
            <v>1</v>
          </cell>
          <cell r="G99" t="str">
            <v>00</v>
          </cell>
          <cell r="H99" t="str">
            <v>80</v>
          </cell>
          <cell r="I99" t="str">
            <v>10</v>
          </cell>
          <cell r="J99">
            <v>5663966</v>
          </cell>
          <cell r="K99">
            <v>4</v>
          </cell>
          <cell r="L99">
            <v>1</v>
          </cell>
        </row>
        <row r="100">
          <cell r="A100">
            <v>922</v>
          </cell>
          <cell r="B100" t="str">
            <v>田中　竜一</v>
          </cell>
          <cell r="C100">
            <v>70160010</v>
          </cell>
          <cell r="D100" t="str">
            <v>総務課</v>
          </cell>
          <cell r="E100">
            <v>1008010100</v>
          </cell>
          <cell r="F100" t="str">
            <v>1</v>
          </cell>
          <cell r="G100" t="str">
            <v>00</v>
          </cell>
          <cell r="H100" t="str">
            <v>80</v>
          </cell>
          <cell r="I100" t="str">
            <v>10</v>
          </cell>
          <cell r="J100">
            <v>5630863</v>
          </cell>
          <cell r="K100">
            <v>4</v>
          </cell>
          <cell r="L100">
            <v>1</v>
          </cell>
        </row>
        <row r="101">
          <cell r="A101">
            <v>1041</v>
          </cell>
          <cell r="B101" t="str">
            <v>髙梨　光彦</v>
          </cell>
          <cell r="C101">
            <v>70160010</v>
          </cell>
          <cell r="D101" t="str">
            <v>総務課</v>
          </cell>
          <cell r="E101">
            <v>1008010100</v>
          </cell>
          <cell r="F101" t="str">
            <v>1</v>
          </cell>
          <cell r="G101" t="str">
            <v>00</v>
          </cell>
          <cell r="H101" t="str">
            <v>80</v>
          </cell>
          <cell r="I101" t="str">
            <v>10</v>
          </cell>
          <cell r="J101">
            <v>5447482</v>
          </cell>
          <cell r="K101">
            <v>2</v>
          </cell>
          <cell r="L101">
            <v>1</v>
          </cell>
        </row>
        <row r="102">
          <cell r="A102">
            <v>1092</v>
          </cell>
          <cell r="B102" t="str">
            <v>横町　勉</v>
          </cell>
          <cell r="C102">
            <v>70160010</v>
          </cell>
          <cell r="D102" t="str">
            <v>総務課</v>
          </cell>
          <cell r="E102">
            <v>1008010100</v>
          </cell>
          <cell r="F102" t="str">
            <v>1</v>
          </cell>
          <cell r="G102" t="str">
            <v>00</v>
          </cell>
          <cell r="H102" t="str">
            <v>80</v>
          </cell>
          <cell r="I102" t="str">
            <v>10</v>
          </cell>
          <cell r="J102">
            <v>4733254</v>
          </cell>
          <cell r="K102">
            <v>4</v>
          </cell>
          <cell r="L102">
            <v>1</v>
          </cell>
        </row>
        <row r="103">
          <cell r="A103">
            <v>1120</v>
          </cell>
          <cell r="B103" t="str">
            <v>長島　真二</v>
          </cell>
          <cell r="C103">
            <v>70160010</v>
          </cell>
          <cell r="D103" t="str">
            <v>総務課</v>
          </cell>
          <cell r="E103">
            <v>1008010100</v>
          </cell>
          <cell r="F103" t="str">
            <v>1</v>
          </cell>
          <cell r="G103" t="str">
            <v>00</v>
          </cell>
          <cell r="H103" t="str">
            <v>80</v>
          </cell>
          <cell r="I103" t="str">
            <v>10</v>
          </cell>
          <cell r="J103">
            <v>3914400</v>
          </cell>
          <cell r="K103">
            <v>3</v>
          </cell>
          <cell r="L103">
            <v>1</v>
          </cell>
        </row>
        <row r="104">
          <cell r="A104">
            <v>1100</v>
          </cell>
          <cell r="B104" t="str">
            <v>森本　篤徳</v>
          </cell>
          <cell r="C104">
            <v>70160020</v>
          </cell>
          <cell r="D104" t="str">
            <v>予防課</v>
          </cell>
          <cell r="E104">
            <v>1008010100</v>
          </cell>
          <cell r="F104" t="str">
            <v>1</v>
          </cell>
          <cell r="G104" t="str">
            <v>00</v>
          </cell>
          <cell r="H104" t="str">
            <v>80</v>
          </cell>
          <cell r="I104" t="str">
            <v>10</v>
          </cell>
          <cell r="J104">
            <v>3828000</v>
          </cell>
          <cell r="K104">
            <v>3</v>
          </cell>
          <cell r="L104">
            <v>1</v>
          </cell>
        </row>
        <row r="105">
          <cell r="A105">
            <v>1093</v>
          </cell>
          <cell r="B105" t="str">
            <v>飯髙　直人</v>
          </cell>
          <cell r="C105">
            <v>70160030</v>
          </cell>
          <cell r="D105" t="str">
            <v>警防課</v>
          </cell>
          <cell r="E105">
            <v>1008010100</v>
          </cell>
          <cell r="F105" t="str">
            <v>1</v>
          </cell>
          <cell r="G105" t="str">
            <v>00</v>
          </cell>
          <cell r="H105" t="str">
            <v>80</v>
          </cell>
          <cell r="I105" t="str">
            <v>10</v>
          </cell>
          <cell r="J105">
            <v>4157600</v>
          </cell>
          <cell r="K105">
            <v>4</v>
          </cell>
          <cell r="L105">
            <v>1</v>
          </cell>
        </row>
        <row r="106">
          <cell r="A106">
            <v>789</v>
          </cell>
          <cell r="B106" t="str">
            <v>小野田　守一朗</v>
          </cell>
          <cell r="C106">
            <v>70160040</v>
          </cell>
          <cell r="D106" t="str">
            <v>四街道消防署</v>
          </cell>
          <cell r="E106">
            <v>1008010100</v>
          </cell>
          <cell r="F106" t="str">
            <v>1</v>
          </cell>
          <cell r="G106" t="str">
            <v>00</v>
          </cell>
          <cell r="H106" t="str">
            <v>80</v>
          </cell>
          <cell r="I106" t="str">
            <v>10</v>
          </cell>
          <cell r="J106">
            <v>6358195</v>
          </cell>
          <cell r="K106">
            <v>4</v>
          </cell>
          <cell r="L106">
            <v>1</v>
          </cell>
        </row>
        <row r="107">
          <cell r="A107">
            <v>847</v>
          </cell>
          <cell r="B107" t="str">
            <v>平井　康統</v>
          </cell>
          <cell r="C107">
            <v>70160040</v>
          </cell>
          <cell r="D107" t="str">
            <v>四街道消防署</v>
          </cell>
          <cell r="E107">
            <v>1008010100</v>
          </cell>
          <cell r="F107" t="str">
            <v>1</v>
          </cell>
          <cell r="G107" t="str">
            <v>00</v>
          </cell>
          <cell r="H107" t="str">
            <v>80</v>
          </cell>
          <cell r="I107" t="str">
            <v>10</v>
          </cell>
          <cell r="J107">
            <v>5451817</v>
          </cell>
          <cell r="K107">
            <v>3</v>
          </cell>
          <cell r="L107">
            <v>1</v>
          </cell>
        </row>
        <row r="108">
          <cell r="A108">
            <v>952</v>
          </cell>
          <cell r="B108" t="str">
            <v>関　知晴</v>
          </cell>
          <cell r="C108">
            <v>70160040</v>
          </cell>
          <cell r="D108" t="str">
            <v>四街道消防署</v>
          </cell>
          <cell r="E108">
            <v>1008010100</v>
          </cell>
          <cell r="F108" t="str">
            <v>1</v>
          </cell>
          <cell r="G108" t="str">
            <v>00</v>
          </cell>
          <cell r="H108" t="str">
            <v>80</v>
          </cell>
          <cell r="I108" t="str">
            <v>10</v>
          </cell>
          <cell r="J108">
            <v>5315950</v>
          </cell>
          <cell r="K108">
            <v>3</v>
          </cell>
          <cell r="L108">
            <v>1</v>
          </cell>
        </row>
        <row r="109">
          <cell r="A109">
            <v>1042</v>
          </cell>
          <cell r="B109" t="str">
            <v>井上　聡</v>
          </cell>
          <cell r="C109">
            <v>70160040</v>
          </cell>
          <cell r="D109" t="str">
            <v>四街道消防署</v>
          </cell>
          <cell r="E109">
            <v>1008010100</v>
          </cell>
          <cell r="F109" t="str">
            <v>1</v>
          </cell>
          <cell r="G109" t="str">
            <v>00</v>
          </cell>
          <cell r="H109" t="str">
            <v>80</v>
          </cell>
          <cell r="I109" t="str">
            <v>10</v>
          </cell>
          <cell r="J109">
            <v>5216533</v>
          </cell>
          <cell r="K109">
            <v>3</v>
          </cell>
          <cell r="L109">
            <v>1</v>
          </cell>
        </row>
        <row r="110">
          <cell r="A110">
            <v>1066</v>
          </cell>
          <cell r="B110" t="str">
            <v>髙宮　智之</v>
          </cell>
          <cell r="C110">
            <v>70160040</v>
          </cell>
          <cell r="D110" t="str">
            <v>四街道消防署</v>
          </cell>
          <cell r="E110">
            <v>1008010100</v>
          </cell>
          <cell r="F110" t="str">
            <v>1</v>
          </cell>
          <cell r="G110" t="str">
            <v>00</v>
          </cell>
          <cell r="H110" t="str">
            <v>80</v>
          </cell>
          <cell r="I110" t="str">
            <v>10</v>
          </cell>
          <cell r="J110">
            <v>3726638</v>
          </cell>
          <cell r="K110">
            <v>2</v>
          </cell>
          <cell r="L110">
            <v>1</v>
          </cell>
        </row>
        <row r="111">
          <cell r="A111">
            <v>1101</v>
          </cell>
          <cell r="B111" t="str">
            <v>山本　大樹</v>
          </cell>
          <cell r="C111">
            <v>70160040</v>
          </cell>
          <cell r="D111" t="str">
            <v>四街道消防署</v>
          </cell>
          <cell r="E111">
            <v>1008010100</v>
          </cell>
          <cell r="F111" t="str">
            <v>1</v>
          </cell>
          <cell r="G111" t="str">
            <v>00</v>
          </cell>
          <cell r="H111" t="str">
            <v>80</v>
          </cell>
          <cell r="I111" t="str">
            <v>10</v>
          </cell>
          <cell r="J111">
            <v>4882861</v>
          </cell>
          <cell r="K111">
            <v>4</v>
          </cell>
          <cell r="L111">
            <v>1</v>
          </cell>
        </row>
        <row r="112">
          <cell r="A112">
            <v>1125</v>
          </cell>
          <cell r="B112" t="str">
            <v>鎌滝　孝哉</v>
          </cell>
          <cell r="C112">
            <v>70160040</v>
          </cell>
          <cell r="D112" t="str">
            <v>四街道消防署</v>
          </cell>
          <cell r="E112">
            <v>1008010100</v>
          </cell>
          <cell r="F112" t="str">
            <v>1</v>
          </cell>
          <cell r="G112" t="str">
            <v>00</v>
          </cell>
          <cell r="H112" t="str">
            <v>80</v>
          </cell>
          <cell r="I112" t="str">
            <v>10</v>
          </cell>
          <cell r="J112">
            <v>3449340</v>
          </cell>
          <cell r="K112">
            <v>3</v>
          </cell>
          <cell r="L112">
            <v>1</v>
          </cell>
        </row>
        <row r="113">
          <cell r="A113">
            <v>1127</v>
          </cell>
          <cell r="B113" t="str">
            <v>宮澤　雅史</v>
          </cell>
          <cell r="C113">
            <v>70160040</v>
          </cell>
          <cell r="D113" t="str">
            <v>四街道消防署</v>
          </cell>
          <cell r="E113">
            <v>1008010100</v>
          </cell>
          <cell r="F113" t="str">
            <v>1</v>
          </cell>
          <cell r="G113" t="str">
            <v>00</v>
          </cell>
          <cell r="H113" t="str">
            <v>80</v>
          </cell>
          <cell r="I113" t="str">
            <v>10</v>
          </cell>
          <cell r="J113">
            <v>3991200</v>
          </cell>
          <cell r="K113">
            <v>2</v>
          </cell>
          <cell r="L113">
            <v>1</v>
          </cell>
        </row>
        <row r="114">
          <cell r="A114">
            <v>1136</v>
          </cell>
          <cell r="B114" t="str">
            <v>浅井　隆博</v>
          </cell>
          <cell r="C114">
            <v>70160040</v>
          </cell>
          <cell r="D114" t="str">
            <v>四街道消防署</v>
          </cell>
          <cell r="E114">
            <v>1008010100</v>
          </cell>
          <cell r="F114" t="str">
            <v>1</v>
          </cell>
          <cell r="G114" t="str">
            <v>00</v>
          </cell>
          <cell r="H114" t="str">
            <v>80</v>
          </cell>
          <cell r="I114" t="str">
            <v>10</v>
          </cell>
          <cell r="J114">
            <v>4304800</v>
          </cell>
          <cell r="K114">
            <v>2</v>
          </cell>
          <cell r="L114">
            <v>1</v>
          </cell>
        </row>
        <row r="115">
          <cell r="A115">
            <v>1153</v>
          </cell>
          <cell r="B115" t="str">
            <v>上園　貴史</v>
          </cell>
          <cell r="C115">
            <v>70160040</v>
          </cell>
          <cell r="D115" t="str">
            <v>四街道消防署</v>
          </cell>
          <cell r="E115">
            <v>1008010100</v>
          </cell>
          <cell r="F115" t="str">
            <v>1</v>
          </cell>
          <cell r="G115" t="str">
            <v>00</v>
          </cell>
          <cell r="H115" t="str">
            <v>80</v>
          </cell>
          <cell r="I115" t="str">
            <v>10</v>
          </cell>
          <cell r="J115">
            <v>3250536</v>
          </cell>
          <cell r="K115">
            <v>2</v>
          </cell>
          <cell r="L115">
            <v>1</v>
          </cell>
        </row>
        <row r="116">
          <cell r="A116">
            <v>1156</v>
          </cell>
          <cell r="B116" t="str">
            <v>松戸　裕幸</v>
          </cell>
          <cell r="C116">
            <v>70160040</v>
          </cell>
          <cell r="D116" t="str">
            <v>四街道消防署</v>
          </cell>
          <cell r="E116">
            <v>1008010100</v>
          </cell>
          <cell r="F116" t="str">
            <v>1</v>
          </cell>
          <cell r="G116" t="str">
            <v>00</v>
          </cell>
          <cell r="H116" t="str">
            <v>80</v>
          </cell>
          <cell r="I116" t="str">
            <v>10</v>
          </cell>
          <cell r="J116">
            <v>3575200</v>
          </cell>
          <cell r="K116">
            <v>2</v>
          </cell>
          <cell r="L116">
            <v>1</v>
          </cell>
        </row>
        <row r="117">
          <cell r="A117">
            <v>1193</v>
          </cell>
          <cell r="B117" t="str">
            <v>小林　傑</v>
          </cell>
          <cell r="C117">
            <v>70160040</v>
          </cell>
          <cell r="D117" t="str">
            <v>四街道消防署</v>
          </cell>
          <cell r="E117">
            <v>1008010100</v>
          </cell>
          <cell r="F117" t="str">
            <v>1</v>
          </cell>
          <cell r="G117" t="str">
            <v>00</v>
          </cell>
          <cell r="H117" t="str">
            <v>80</v>
          </cell>
          <cell r="I117" t="str">
            <v>10</v>
          </cell>
          <cell r="J117">
            <v>3575200</v>
          </cell>
          <cell r="K117">
            <v>2</v>
          </cell>
          <cell r="L117">
            <v>1</v>
          </cell>
        </row>
        <row r="118">
          <cell r="A118">
            <v>1209</v>
          </cell>
          <cell r="B118" t="str">
            <v>浅川　卓也</v>
          </cell>
          <cell r="C118">
            <v>70160040</v>
          </cell>
          <cell r="D118" t="str">
            <v>四街道消防署</v>
          </cell>
          <cell r="E118">
            <v>1008010100</v>
          </cell>
          <cell r="F118" t="str">
            <v>1</v>
          </cell>
          <cell r="G118" t="str">
            <v>00</v>
          </cell>
          <cell r="H118" t="str">
            <v>80</v>
          </cell>
          <cell r="I118" t="str">
            <v>10</v>
          </cell>
          <cell r="J118">
            <v>3239200</v>
          </cell>
          <cell r="K118">
            <v>3</v>
          </cell>
          <cell r="L118">
            <v>1</v>
          </cell>
        </row>
        <row r="119">
          <cell r="A119">
            <v>1210</v>
          </cell>
          <cell r="B119" t="str">
            <v>上塚　勝彦</v>
          </cell>
          <cell r="C119">
            <v>70160040</v>
          </cell>
          <cell r="D119" t="str">
            <v>四街道消防署</v>
          </cell>
          <cell r="E119">
            <v>1008010100</v>
          </cell>
          <cell r="F119" t="str">
            <v>1</v>
          </cell>
          <cell r="G119" t="str">
            <v>00</v>
          </cell>
          <cell r="H119" t="str">
            <v>80</v>
          </cell>
          <cell r="I119" t="str">
            <v>10</v>
          </cell>
          <cell r="J119">
            <v>2992800</v>
          </cell>
          <cell r="K119">
            <v>1</v>
          </cell>
          <cell r="L119">
            <v>1</v>
          </cell>
        </row>
        <row r="120">
          <cell r="A120">
            <v>1261</v>
          </cell>
          <cell r="B120" t="str">
            <v>渡部　亮</v>
          </cell>
          <cell r="C120">
            <v>70160040</v>
          </cell>
          <cell r="D120" t="str">
            <v>四街道消防署</v>
          </cell>
          <cell r="E120">
            <v>1008010100</v>
          </cell>
          <cell r="F120" t="str">
            <v>1</v>
          </cell>
          <cell r="G120" t="str">
            <v>00</v>
          </cell>
          <cell r="H120" t="str">
            <v>80</v>
          </cell>
          <cell r="I120" t="str">
            <v>10</v>
          </cell>
          <cell r="J120">
            <v>3031200</v>
          </cell>
          <cell r="K120">
            <v>1</v>
          </cell>
          <cell r="L120">
            <v>1</v>
          </cell>
        </row>
        <row r="121">
          <cell r="A121">
            <v>804</v>
          </cell>
          <cell r="B121" t="str">
            <v>鈴木　誠</v>
          </cell>
          <cell r="C121">
            <v>70160050</v>
          </cell>
          <cell r="D121" t="str">
            <v>千代田分署</v>
          </cell>
          <cell r="E121">
            <v>1008010100</v>
          </cell>
          <cell r="F121" t="str">
            <v>1</v>
          </cell>
          <cell r="G121" t="str">
            <v>00</v>
          </cell>
          <cell r="H121" t="str">
            <v>80</v>
          </cell>
          <cell r="I121" t="str">
            <v>10</v>
          </cell>
          <cell r="J121">
            <v>6154033</v>
          </cell>
          <cell r="K121">
            <v>4</v>
          </cell>
          <cell r="L121">
            <v>1</v>
          </cell>
        </row>
        <row r="122">
          <cell r="A122">
            <v>887</v>
          </cell>
          <cell r="B122" t="str">
            <v>加藤　智博</v>
          </cell>
          <cell r="C122">
            <v>70160050</v>
          </cell>
          <cell r="D122" t="str">
            <v>千代田分署</v>
          </cell>
          <cell r="E122">
            <v>1008010100</v>
          </cell>
          <cell r="F122" t="str">
            <v>1</v>
          </cell>
          <cell r="G122" t="str">
            <v>00</v>
          </cell>
          <cell r="H122" t="str">
            <v>80</v>
          </cell>
          <cell r="I122" t="str">
            <v>10</v>
          </cell>
          <cell r="J122">
            <v>5313381</v>
          </cell>
          <cell r="K122">
            <v>1</v>
          </cell>
          <cell r="L122">
            <v>1</v>
          </cell>
        </row>
        <row r="123">
          <cell r="A123">
            <v>978</v>
          </cell>
          <cell r="B123" t="str">
            <v>藤﨑　秀幸</v>
          </cell>
          <cell r="C123">
            <v>70160050</v>
          </cell>
          <cell r="D123" t="str">
            <v>千代田分署</v>
          </cell>
          <cell r="E123">
            <v>1008010100</v>
          </cell>
          <cell r="F123" t="str">
            <v>1</v>
          </cell>
          <cell r="G123" t="str">
            <v>00</v>
          </cell>
          <cell r="H123" t="str">
            <v>80</v>
          </cell>
          <cell r="I123" t="str">
            <v>10</v>
          </cell>
          <cell r="J123">
            <v>5555704</v>
          </cell>
          <cell r="K123">
            <v>3</v>
          </cell>
          <cell r="L123">
            <v>1</v>
          </cell>
        </row>
        <row r="124">
          <cell r="A124">
            <v>1194</v>
          </cell>
          <cell r="B124" t="str">
            <v>浅川　寿一</v>
          </cell>
          <cell r="C124">
            <v>70160050</v>
          </cell>
          <cell r="D124" t="str">
            <v>千代田分署</v>
          </cell>
          <cell r="E124">
            <v>1008010100</v>
          </cell>
          <cell r="F124" t="str">
            <v>1</v>
          </cell>
          <cell r="G124" t="str">
            <v>00</v>
          </cell>
          <cell r="H124" t="str">
            <v>80</v>
          </cell>
          <cell r="I124" t="str">
            <v>10</v>
          </cell>
          <cell r="J124">
            <v>3319200</v>
          </cell>
          <cell r="K124">
            <v>2</v>
          </cell>
          <cell r="L124">
            <v>1</v>
          </cell>
        </row>
        <row r="125">
          <cell r="A125">
            <v>1232</v>
          </cell>
          <cell r="B125" t="str">
            <v>金子　正文</v>
          </cell>
          <cell r="C125">
            <v>70160050</v>
          </cell>
          <cell r="D125" t="str">
            <v>千代田分署</v>
          </cell>
          <cell r="E125">
            <v>1008010100</v>
          </cell>
          <cell r="F125" t="str">
            <v>1</v>
          </cell>
          <cell r="G125" t="str">
            <v>00</v>
          </cell>
          <cell r="H125" t="str">
            <v>80</v>
          </cell>
          <cell r="I125" t="str">
            <v>10</v>
          </cell>
          <cell r="J125">
            <v>2740000</v>
          </cell>
          <cell r="K125">
            <v>3</v>
          </cell>
          <cell r="L125">
            <v>1</v>
          </cell>
        </row>
        <row r="126">
          <cell r="A126">
            <v>1301</v>
          </cell>
          <cell r="B126" t="str">
            <v>藤堂　浩作</v>
          </cell>
          <cell r="C126">
            <v>70160050</v>
          </cell>
          <cell r="D126" t="str">
            <v>千代田分署</v>
          </cell>
          <cell r="E126">
            <v>1008010100</v>
          </cell>
          <cell r="F126" t="str">
            <v>1</v>
          </cell>
          <cell r="G126" t="str">
            <v>00</v>
          </cell>
          <cell r="H126" t="str">
            <v>80</v>
          </cell>
          <cell r="I126" t="str">
            <v>10</v>
          </cell>
          <cell r="J126">
            <v>2190000</v>
          </cell>
          <cell r="K126">
            <v>1</v>
          </cell>
          <cell r="L126">
            <v>1</v>
          </cell>
        </row>
        <row r="127">
          <cell r="A127">
            <v>737</v>
          </cell>
          <cell r="B127" t="str">
            <v>井岡　利一</v>
          </cell>
          <cell r="C127">
            <v>70160060</v>
          </cell>
          <cell r="D127" t="str">
            <v>旭分署</v>
          </cell>
          <cell r="E127">
            <v>1008010100</v>
          </cell>
          <cell r="F127" t="str">
            <v>1</v>
          </cell>
          <cell r="G127" t="str">
            <v>00</v>
          </cell>
          <cell r="H127" t="str">
            <v>80</v>
          </cell>
          <cell r="I127" t="str">
            <v>10</v>
          </cell>
          <cell r="J127">
            <v>6712531</v>
          </cell>
          <cell r="K127">
            <v>3</v>
          </cell>
          <cell r="L127">
            <v>1</v>
          </cell>
        </row>
        <row r="128">
          <cell r="A128">
            <v>785</v>
          </cell>
          <cell r="B128" t="str">
            <v>加藤　善之</v>
          </cell>
          <cell r="C128">
            <v>70160060</v>
          </cell>
          <cell r="D128" t="str">
            <v>旭分署</v>
          </cell>
          <cell r="E128">
            <v>1008010100</v>
          </cell>
          <cell r="F128" t="str">
            <v>1</v>
          </cell>
          <cell r="G128" t="str">
            <v>00</v>
          </cell>
          <cell r="H128" t="str">
            <v>80</v>
          </cell>
          <cell r="I128" t="str">
            <v>10</v>
          </cell>
          <cell r="J128">
            <v>5805129</v>
          </cell>
          <cell r="K128">
            <v>5</v>
          </cell>
          <cell r="L128">
            <v>1</v>
          </cell>
        </row>
        <row r="129">
          <cell r="A129">
            <v>885</v>
          </cell>
          <cell r="B129" t="str">
            <v>中村　裕</v>
          </cell>
          <cell r="C129">
            <v>70160060</v>
          </cell>
          <cell r="D129" t="str">
            <v>旭分署</v>
          </cell>
          <cell r="E129">
            <v>1008010100</v>
          </cell>
          <cell r="F129" t="str">
            <v>1</v>
          </cell>
          <cell r="G129" t="str">
            <v>00</v>
          </cell>
          <cell r="H129" t="str">
            <v>80</v>
          </cell>
          <cell r="I129" t="str">
            <v>10</v>
          </cell>
          <cell r="J129">
            <v>5566716</v>
          </cell>
          <cell r="K129">
            <v>3</v>
          </cell>
          <cell r="L129">
            <v>1</v>
          </cell>
        </row>
        <row r="130">
          <cell r="A130">
            <v>1091</v>
          </cell>
          <cell r="B130" t="str">
            <v>黒子　太郎</v>
          </cell>
          <cell r="C130">
            <v>70160060</v>
          </cell>
          <cell r="D130" t="str">
            <v>旭分署</v>
          </cell>
          <cell r="E130">
            <v>1008010100</v>
          </cell>
          <cell r="F130" t="str">
            <v>1</v>
          </cell>
          <cell r="G130" t="str">
            <v>00</v>
          </cell>
          <cell r="H130" t="str">
            <v>80</v>
          </cell>
          <cell r="I130" t="str">
            <v>10</v>
          </cell>
          <cell r="J130">
            <v>3981600</v>
          </cell>
          <cell r="K130">
            <v>1</v>
          </cell>
          <cell r="L130">
            <v>1</v>
          </cell>
        </row>
        <row r="131">
          <cell r="A131">
            <v>1126</v>
          </cell>
          <cell r="B131" t="str">
            <v>鴨狩　敬幸</v>
          </cell>
          <cell r="C131">
            <v>70160060</v>
          </cell>
          <cell r="D131" t="str">
            <v>旭分署</v>
          </cell>
          <cell r="E131">
            <v>1008010100</v>
          </cell>
          <cell r="F131" t="str">
            <v>1</v>
          </cell>
          <cell r="G131" t="str">
            <v>00</v>
          </cell>
          <cell r="H131" t="str">
            <v>80</v>
          </cell>
          <cell r="I131" t="str">
            <v>10</v>
          </cell>
          <cell r="J131">
            <v>3764000</v>
          </cell>
          <cell r="K131">
            <v>3</v>
          </cell>
          <cell r="L131">
            <v>1</v>
          </cell>
        </row>
        <row r="132">
          <cell r="A132">
            <v>1208</v>
          </cell>
          <cell r="B132" t="str">
            <v>上山　翼</v>
          </cell>
          <cell r="C132">
            <v>70160060</v>
          </cell>
          <cell r="D132" t="str">
            <v>旭分署</v>
          </cell>
          <cell r="E132">
            <v>1008010100</v>
          </cell>
          <cell r="F132" t="str">
            <v>1</v>
          </cell>
          <cell r="G132" t="str">
            <v>00</v>
          </cell>
          <cell r="H132" t="str">
            <v>80</v>
          </cell>
          <cell r="I132" t="str">
            <v>10</v>
          </cell>
          <cell r="J132">
            <v>3125500</v>
          </cell>
          <cell r="K132">
            <v>2</v>
          </cell>
          <cell r="L132">
            <v>1</v>
          </cell>
        </row>
        <row r="133">
          <cell r="A133">
            <v>285</v>
          </cell>
          <cell r="B133" t="str">
            <v>横山　正彦</v>
          </cell>
          <cell r="C133">
            <v>60150000</v>
          </cell>
          <cell r="D133" t="str">
            <v>教育部</v>
          </cell>
          <cell r="E133">
            <v>1009010200</v>
          </cell>
          <cell r="F133" t="str">
            <v>1</v>
          </cell>
          <cell r="G133" t="str">
            <v>00</v>
          </cell>
          <cell r="H133" t="str">
            <v>90</v>
          </cell>
          <cell r="I133" t="str">
            <v>10</v>
          </cell>
          <cell r="J133">
            <v>6547415</v>
          </cell>
          <cell r="K133">
            <v>3</v>
          </cell>
          <cell r="L133">
            <v>1</v>
          </cell>
        </row>
        <row r="134">
          <cell r="A134">
            <v>759</v>
          </cell>
          <cell r="B134" t="str">
            <v>白鳥　由紀雄</v>
          </cell>
          <cell r="C134">
            <v>60150010</v>
          </cell>
          <cell r="D134" t="str">
            <v>教育総務課</v>
          </cell>
          <cell r="E134">
            <v>1009010200</v>
          </cell>
          <cell r="F134" t="str">
            <v>1</v>
          </cell>
          <cell r="G134" t="str">
            <v>00</v>
          </cell>
          <cell r="H134" t="str">
            <v>90</v>
          </cell>
          <cell r="I134" t="str">
            <v>10</v>
          </cell>
          <cell r="J134">
            <v>5893390</v>
          </cell>
          <cell r="K134">
            <v>2</v>
          </cell>
          <cell r="L134">
            <v>1</v>
          </cell>
        </row>
        <row r="135">
          <cell r="A135">
            <v>1050</v>
          </cell>
          <cell r="B135" t="str">
            <v>緒方　雅貴</v>
          </cell>
          <cell r="C135">
            <v>60150010</v>
          </cell>
          <cell r="D135" t="str">
            <v>教育総務課</v>
          </cell>
          <cell r="E135">
            <v>1009010200</v>
          </cell>
          <cell r="F135" t="str">
            <v>1</v>
          </cell>
          <cell r="G135" t="str">
            <v>00</v>
          </cell>
          <cell r="H135" t="str">
            <v>90</v>
          </cell>
          <cell r="I135" t="str">
            <v>10</v>
          </cell>
          <cell r="J135">
            <v>3543200</v>
          </cell>
          <cell r="K135">
            <v>1</v>
          </cell>
          <cell r="L135">
            <v>1</v>
          </cell>
        </row>
        <row r="136">
          <cell r="A136">
            <v>1179</v>
          </cell>
          <cell r="B136" t="str">
            <v>日置　紀章</v>
          </cell>
          <cell r="C136">
            <v>60150010</v>
          </cell>
          <cell r="D136" t="str">
            <v>教育総務課</v>
          </cell>
          <cell r="E136">
            <v>1009010200</v>
          </cell>
          <cell r="F136" t="str">
            <v>1</v>
          </cell>
          <cell r="G136" t="str">
            <v>00</v>
          </cell>
          <cell r="H136" t="str">
            <v>90</v>
          </cell>
          <cell r="I136" t="str">
            <v>10</v>
          </cell>
          <cell r="J136">
            <v>3543200</v>
          </cell>
          <cell r="K136">
            <v>1</v>
          </cell>
          <cell r="L136">
            <v>1</v>
          </cell>
        </row>
        <row r="137">
          <cell r="A137">
            <v>1265</v>
          </cell>
          <cell r="B137" t="str">
            <v>面田　晋太郎</v>
          </cell>
          <cell r="C137">
            <v>60150010</v>
          </cell>
          <cell r="D137" t="str">
            <v>教育総務課</v>
          </cell>
          <cell r="E137">
            <v>1009010200</v>
          </cell>
          <cell r="F137" t="str">
            <v>1</v>
          </cell>
          <cell r="G137" t="str">
            <v>00</v>
          </cell>
          <cell r="H137" t="str">
            <v>90</v>
          </cell>
          <cell r="I137" t="str">
            <v>10</v>
          </cell>
          <cell r="J137">
            <v>2647200</v>
          </cell>
          <cell r="K137">
            <v>2</v>
          </cell>
          <cell r="L137">
            <v>1</v>
          </cell>
        </row>
        <row r="138">
          <cell r="A138">
            <v>1017</v>
          </cell>
          <cell r="B138" t="str">
            <v>高柳　由美子</v>
          </cell>
          <cell r="C138">
            <v>60150020</v>
          </cell>
          <cell r="D138" t="str">
            <v>学務課</v>
          </cell>
          <cell r="E138">
            <v>1009010200</v>
          </cell>
          <cell r="F138" t="str">
            <v>1</v>
          </cell>
          <cell r="G138" t="str">
            <v>00</v>
          </cell>
          <cell r="H138" t="str">
            <v>90</v>
          </cell>
          <cell r="I138" t="str">
            <v>10</v>
          </cell>
          <cell r="J138">
            <v>3828000</v>
          </cell>
          <cell r="K138">
            <v>2</v>
          </cell>
          <cell r="L138">
            <v>1</v>
          </cell>
        </row>
        <row r="139">
          <cell r="A139">
            <v>1373</v>
          </cell>
          <cell r="B139" t="str">
            <v>栗谷川　圭造</v>
          </cell>
          <cell r="C139">
            <v>60150020</v>
          </cell>
          <cell r="D139" t="str">
            <v>学務課</v>
          </cell>
          <cell r="E139">
            <v>1009010200</v>
          </cell>
          <cell r="F139" t="str">
            <v>1</v>
          </cell>
          <cell r="G139" t="str">
            <v>00</v>
          </cell>
          <cell r="H139" t="str">
            <v>90</v>
          </cell>
          <cell r="I139" t="str">
            <v>10</v>
          </cell>
          <cell r="J139">
            <v>5430871</v>
          </cell>
          <cell r="K139">
            <v>2</v>
          </cell>
          <cell r="L139">
            <v>1</v>
          </cell>
        </row>
        <row r="140">
          <cell r="A140">
            <v>1299</v>
          </cell>
          <cell r="B140" t="str">
            <v>安部　健</v>
          </cell>
          <cell r="C140">
            <v>60150030</v>
          </cell>
          <cell r="D140" t="str">
            <v>指導課（退職）</v>
          </cell>
          <cell r="E140">
            <v>1009010200</v>
          </cell>
          <cell r="F140" t="str">
            <v>1</v>
          </cell>
          <cell r="G140" t="str">
            <v>00</v>
          </cell>
          <cell r="H140" t="str">
            <v>90</v>
          </cell>
          <cell r="I140" t="str">
            <v>10</v>
          </cell>
          <cell r="J140">
            <v>5320350</v>
          </cell>
          <cell r="K140">
            <v>1</v>
          </cell>
          <cell r="L140">
            <v>1</v>
          </cell>
        </row>
        <row r="141">
          <cell r="A141">
            <v>1344</v>
          </cell>
          <cell r="B141" t="str">
            <v>小川　大輔</v>
          </cell>
          <cell r="C141">
            <v>60150030</v>
          </cell>
          <cell r="D141" t="str">
            <v>指導課（退職）</v>
          </cell>
          <cell r="E141">
            <v>1009010200</v>
          </cell>
          <cell r="F141" t="str">
            <v>1</v>
          </cell>
          <cell r="G141" t="str">
            <v>00</v>
          </cell>
          <cell r="H141" t="str">
            <v>90</v>
          </cell>
          <cell r="I141" t="str">
            <v>10</v>
          </cell>
          <cell r="J141">
            <v>5509353</v>
          </cell>
          <cell r="K141">
            <v>3</v>
          </cell>
          <cell r="L141">
            <v>1</v>
          </cell>
        </row>
        <row r="142">
          <cell r="A142">
            <v>1345</v>
          </cell>
          <cell r="B142" t="str">
            <v>池田　覚</v>
          </cell>
          <cell r="C142">
            <v>60150030</v>
          </cell>
          <cell r="D142" t="str">
            <v>指導課</v>
          </cell>
          <cell r="E142">
            <v>1009010200</v>
          </cell>
          <cell r="F142" t="str">
            <v>1</v>
          </cell>
          <cell r="G142" t="str">
            <v>00</v>
          </cell>
          <cell r="H142" t="str">
            <v>90</v>
          </cell>
          <cell r="I142" t="str">
            <v>10</v>
          </cell>
          <cell r="J142">
            <v>5100532</v>
          </cell>
          <cell r="K142">
            <v>2</v>
          </cell>
          <cell r="L142">
            <v>1</v>
          </cell>
        </row>
        <row r="143">
          <cell r="A143">
            <v>1374</v>
          </cell>
          <cell r="B143" t="str">
            <v>一瀬　祐彦</v>
          </cell>
          <cell r="C143">
            <v>60150030</v>
          </cell>
          <cell r="D143" t="str">
            <v>指導課</v>
          </cell>
          <cell r="E143">
            <v>1009010200</v>
          </cell>
          <cell r="F143" t="str">
            <v>1</v>
          </cell>
          <cell r="G143" t="str">
            <v>00</v>
          </cell>
          <cell r="H143" t="str">
            <v>90</v>
          </cell>
          <cell r="I143" t="str">
            <v>10</v>
          </cell>
          <cell r="J143">
            <v>5614672</v>
          </cell>
          <cell r="K143">
            <v>2</v>
          </cell>
          <cell r="L143">
            <v>1</v>
          </cell>
        </row>
        <row r="144">
          <cell r="A144">
            <v>1406</v>
          </cell>
          <cell r="B144" t="str">
            <v>村上　伸</v>
          </cell>
          <cell r="C144">
            <v>60150030</v>
          </cell>
          <cell r="D144" t="str">
            <v>指導課</v>
          </cell>
          <cell r="E144">
            <v>1009010200</v>
          </cell>
          <cell r="F144" t="str">
            <v>1</v>
          </cell>
          <cell r="G144" t="str">
            <v>00</v>
          </cell>
          <cell r="H144" t="str">
            <v>90</v>
          </cell>
          <cell r="I144" t="str">
            <v>10</v>
          </cell>
          <cell r="J144">
            <v>0</v>
          </cell>
          <cell r="K144">
            <v>3</v>
          </cell>
          <cell r="L144">
            <v>1</v>
          </cell>
        </row>
        <row r="145">
          <cell r="A145">
            <v>1023</v>
          </cell>
          <cell r="B145" t="str">
            <v>月田　寛之</v>
          </cell>
          <cell r="C145">
            <v>60150110</v>
          </cell>
          <cell r="D145" t="str">
            <v>図書館</v>
          </cell>
          <cell r="E145">
            <v>1009040300</v>
          </cell>
          <cell r="F145" t="str">
            <v>1</v>
          </cell>
          <cell r="G145" t="str">
            <v>00</v>
          </cell>
          <cell r="H145" t="str">
            <v>90</v>
          </cell>
          <cell r="I145" t="str">
            <v>40</v>
          </cell>
          <cell r="J145">
            <v>3949600</v>
          </cell>
          <cell r="K145">
            <v>3</v>
          </cell>
          <cell r="L145">
            <v>1</v>
          </cell>
        </row>
        <row r="146">
          <cell r="A146">
            <v>1060</v>
          </cell>
          <cell r="B146" t="str">
            <v>成瀬　めぐみ</v>
          </cell>
          <cell r="C146">
            <v>60150110</v>
          </cell>
          <cell r="D146" t="str">
            <v>図書館</v>
          </cell>
          <cell r="E146">
            <v>1009040300</v>
          </cell>
          <cell r="F146" t="str">
            <v>1</v>
          </cell>
          <cell r="G146" t="str">
            <v>00</v>
          </cell>
          <cell r="H146" t="str">
            <v>90</v>
          </cell>
          <cell r="I146" t="str">
            <v>40</v>
          </cell>
          <cell r="J146">
            <v>1812000</v>
          </cell>
          <cell r="K146">
            <v>2</v>
          </cell>
          <cell r="L146">
            <v>1</v>
          </cell>
        </row>
        <row r="147">
          <cell r="A147">
            <v>1094</v>
          </cell>
          <cell r="B147" t="str">
            <v>森田　雄二</v>
          </cell>
          <cell r="C147">
            <v>60150070</v>
          </cell>
          <cell r="D147" t="str">
            <v>スポーツ振興課</v>
          </cell>
          <cell r="E147">
            <v>1009050100</v>
          </cell>
          <cell r="F147" t="str">
            <v>1</v>
          </cell>
          <cell r="G147" t="str">
            <v>00</v>
          </cell>
          <cell r="H147" t="str">
            <v>90</v>
          </cell>
          <cell r="I147" t="str">
            <v>50</v>
          </cell>
          <cell r="J147">
            <v>3559200</v>
          </cell>
          <cell r="K147">
            <v>2</v>
          </cell>
          <cell r="L147">
            <v>1</v>
          </cell>
        </row>
        <row r="148">
          <cell r="A148">
            <v>807</v>
          </cell>
          <cell r="B148" t="str">
            <v>末永　忠幸</v>
          </cell>
          <cell r="C148">
            <v>60150030</v>
          </cell>
          <cell r="D148" t="str">
            <v>指導課</v>
          </cell>
          <cell r="E148">
            <v>1009050300</v>
          </cell>
          <cell r="F148" t="str">
            <v>1</v>
          </cell>
          <cell r="G148" t="str">
            <v>00</v>
          </cell>
          <cell r="H148" t="str">
            <v>90</v>
          </cell>
          <cell r="I148" t="str">
            <v>50</v>
          </cell>
          <cell r="J148">
            <v>5081812</v>
          </cell>
          <cell r="K148">
            <v>1</v>
          </cell>
          <cell r="L148">
            <v>1</v>
          </cell>
        </row>
        <row r="149">
          <cell r="A149">
            <v>926</v>
          </cell>
          <cell r="B149" t="str">
            <v>齊藤　義昭</v>
          </cell>
          <cell r="C149">
            <v>60150030</v>
          </cell>
          <cell r="D149" t="str">
            <v>指導課</v>
          </cell>
          <cell r="E149">
            <v>1009050300</v>
          </cell>
          <cell r="F149" t="str">
            <v>1</v>
          </cell>
          <cell r="G149" t="str">
            <v>00</v>
          </cell>
          <cell r="H149" t="str">
            <v>90</v>
          </cell>
          <cell r="I149" t="str">
            <v>50</v>
          </cell>
          <cell r="J149">
            <v>4868854</v>
          </cell>
          <cell r="K149">
            <v>4</v>
          </cell>
          <cell r="L149">
            <v>1</v>
          </cell>
        </row>
        <row r="150">
          <cell r="A150">
            <v>1039</v>
          </cell>
          <cell r="B150" t="str">
            <v>成田　幸三郎</v>
          </cell>
          <cell r="C150">
            <v>60150030</v>
          </cell>
          <cell r="D150" t="str">
            <v>指導課</v>
          </cell>
          <cell r="E150">
            <v>1009050300</v>
          </cell>
          <cell r="F150" t="str">
            <v>1</v>
          </cell>
          <cell r="G150" t="str">
            <v>00</v>
          </cell>
          <cell r="H150" t="str">
            <v>90</v>
          </cell>
          <cell r="I150" t="str">
            <v>50</v>
          </cell>
          <cell r="J150">
            <v>5345946</v>
          </cell>
          <cell r="K150">
            <v>3</v>
          </cell>
          <cell r="L150">
            <v>1</v>
          </cell>
        </row>
        <row r="151">
          <cell r="A151">
            <v>800</v>
          </cell>
          <cell r="B151" t="str">
            <v>島津　幸治</v>
          </cell>
          <cell r="C151">
            <v>10070060</v>
          </cell>
          <cell r="D151" t="str">
            <v>下水道課</v>
          </cell>
          <cell r="E151">
            <v>3001010100</v>
          </cell>
          <cell r="F151" t="str">
            <v>3</v>
          </cell>
          <cell r="G151" t="str">
            <v>00</v>
          </cell>
          <cell r="H151" t="str">
            <v>10</v>
          </cell>
          <cell r="I151" t="str">
            <v>10</v>
          </cell>
          <cell r="J151">
            <v>1559489</v>
          </cell>
          <cell r="K151">
            <v>2</v>
          </cell>
          <cell r="L151">
            <v>1</v>
          </cell>
        </row>
        <row r="152">
          <cell r="A152">
            <v>802</v>
          </cell>
          <cell r="B152" t="str">
            <v>小島　幹浩</v>
          </cell>
          <cell r="C152">
            <v>10070060</v>
          </cell>
          <cell r="D152" t="str">
            <v>下水道課</v>
          </cell>
          <cell r="E152">
            <v>3001010100</v>
          </cell>
          <cell r="F152" t="str">
            <v>3</v>
          </cell>
          <cell r="G152" t="str">
            <v>00</v>
          </cell>
          <cell r="H152" t="str">
            <v>10</v>
          </cell>
          <cell r="I152" t="str">
            <v>10</v>
          </cell>
          <cell r="J152">
            <v>4144800</v>
          </cell>
          <cell r="K152">
            <v>2</v>
          </cell>
          <cell r="L152">
            <v>1</v>
          </cell>
        </row>
        <row r="153">
          <cell r="A153">
            <v>842</v>
          </cell>
          <cell r="B153" t="str">
            <v>粟飯原　浩司</v>
          </cell>
          <cell r="C153">
            <v>10070060</v>
          </cell>
          <cell r="D153" t="str">
            <v>下水道課</v>
          </cell>
          <cell r="E153">
            <v>3001010100</v>
          </cell>
          <cell r="F153" t="str">
            <v>3</v>
          </cell>
          <cell r="G153" t="str">
            <v>00</v>
          </cell>
          <cell r="H153" t="str">
            <v>10</v>
          </cell>
          <cell r="I153" t="str">
            <v>10</v>
          </cell>
          <cell r="J153">
            <v>4458400</v>
          </cell>
          <cell r="K153">
            <v>2</v>
          </cell>
          <cell r="L153">
            <v>1</v>
          </cell>
        </row>
        <row r="154">
          <cell r="A154">
            <v>910</v>
          </cell>
          <cell r="B154" t="str">
            <v>梅澤　重雄</v>
          </cell>
          <cell r="C154">
            <v>10070060</v>
          </cell>
          <cell r="D154" t="str">
            <v>下水道課</v>
          </cell>
          <cell r="E154">
            <v>3001010100</v>
          </cell>
          <cell r="F154" t="str">
            <v>3</v>
          </cell>
          <cell r="G154" t="str">
            <v>00</v>
          </cell>
          <cell r="H154" t="str">
            <v>10</v>
          </cell>
          <cell r="I154" t="str">
            <v>10</v>
          </cell>
          <cell r="J154">
            <v>4352800</v>
          </cell>
          <cell r="K154">
            <v>2</v>
          </cell>
          <cell r="L154">
            <v>1</v>
          </cell>
        </row>
        <row r="155">
          <cell r="A155">
            <v>1161</v>
          </cell>
          <cell r="B155" t="str">
            <v>大木　涼子</v>
          </cell>
          <cell r="C155">
            <v>10040030</v>
          </cell>
          <cell r="D155" t="str">
            <v>高齢者支援課</v>
          </cell>
          <cell r="E155">
            <v>7001010100</v>
          </cell>
          <cell r="F155" t="str">
            <v>7</v>
          </cell>
          <cell r="G155" t="str">
            <v>00</v>
          </cell>
          <cell r="H155" t="str">
            <v>10</v>
          </cell>
          <cell r="I155" t="str">
            <v>10</v>
          </cell>
          <cell r="J155">
            <v>0</v>
          </cell>
          <cell r="K155">
            <v>1</v>
          </cell>
          <cell r="L155">
            <v>1</v>
          </cell>
        </row>
        <row r="156">
          <cell r="A156" t="str">
            <v>合計人数</v>
          </cell>
          <cell r="B156">
            <v>153</v>
          </cell>
          <cell r="C156">
            <v>0</v>
          </cell>
          <cell r="D156">
            <v>0</v>
          </cell>
          <cell r="E156" t="str">
            <v>合計金額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L72"/>
  <sheetViews>
    <sheetView tabSelected="1" workbookViewId="0" topLeftCell="A1">
      <selection activeCell="A1" sqref="A1"/>
    </sheetView>
  </sheetViews>
  <sheetFormatPr defaultColWidth="9.00390625" defaultRowHeight="13.5"/>
  <cols>
    <col min="1" max="2" width="10.625" style="1" customWidth="1"/>
    <col min="3" max="12" width="8.625" style="1" customWidth="1"/>
    <col min="13" max="16384" width="9.00390625" style="1" customWidth="1"/>
  </cols>
  <sheetData>
    <row r="1" spans="1:2" ht="18" customHeight="1">
      <c r="A1" s="3" t="s">
        <v>17</v>
      </c>
      <c r="B1" s="3"/>
    </row>
    <row r="2" ht="18" customHeight="1"/>
    <row r="3" spans="1:12" ht="18" customHeight="1" thickBot="1">
      <c r="A3" s="10" t="s">
        <v>18</v>
      </c>
      <c r="B3" s="2"/>
      <c r="C3" s="2"/>
      <c r="D3" s="2"/>
      <c r="E3" s="2"/>
      <c r="F3" s="2"/>
      <c r="G3" s="2"/>
      <c r="H3" s="2"/>
      <c r="I3" s="2"/>
      <c r="J3" s="11"/>
      <c r="K3" s="139" t="s">
        <v>23</v>
      </c>
      <c r="L3" s="139"/>
    </row>
    <row r="4" spans="1:12" ht="99.75" customHeight="1" thickTop="1">
      <c r="A4" s="140" t="s">
        <v>15</v>
      </c>
      <c r="B4" s="141"/>
      <c r="C4" s="12" t="s">
        <v>9</v>
      </c>
      <c r="D4" s="13" t="s">
        <v>0</v>
      </c>
      <c r="E4" s="13" t="s">
        <v>1</v>
      </c>
      <c r="F4" s="14" t="s">
        <v>19</v>
      </c>
      <c r="G4" s="13" t="s">
        <v>2</v>
      </c>
      <c r="H4" s="13" t="s">
        <v>6</v>
      </c>
      <c r="I4" s="13" t="s">
        <v>3</v>
      </c>
      <c r="J4" s="13" t="s">
        <v>4</v>
      </c>
      <c r="K4" s="13" t="s">
        <v>5</v>
      </c>
      <c r="L4" s="15" t="s">
        <v>7</v>
      </c>
    </row>
    <row r="5" spans="1:12" ht="18" customHeight="1">
      <c r="A5" s="136" t="s">
        <v>14</v>
      </c>
      <c r="B5" s="6" t="s">
        <v>10</v>
      </c>
      <c r="C5" s="16">
        <v>621</v>
      </c>
      <c r="D5" s="16">
        <v>362</v>
      </c>
      <c r="E5" s="16">
        <v>42</v>
      </c>
      <c r="F5" s="16">
        <v>12</v>
      </c>
      <c r="G5" s="16">
        <v>22</v>
      </c>
      <c r="H5" s="16">
        <v>30</v>
      </c>
      <c r="I5" s="16">
        <v>109</v>
      </c>
      <c r="J5" s="16">
        <v>18</v>
      </c>
      <c r="K5" s="16">
        <v>19</v>
      </c>
      <c r="L5" s="17">
        <v>7</v>
      </c>
    </row>
    <row r="6" spans="1:12" ht="18" customHeight="1">
      <c r="A6" s="137"/>
      <c r="B6" s="18" t="s">
        <v>11</v>
      </c>
      <c r="C6" s="5">
        <v>462</v>
      </c>
      <c r="D6" s="5">
        <v>290</v>
      </c>
      <c r="E6" s="5">
        <v>34</v>
      </c>
      <c r="F6" s="5" t="s">
        <v>8</v>
      </c>
      <c r="G6" s="5" t="s">
        <v>8</v>
      </c>
      <c r="H6" s="19">
        <v>1</v>
      </c>
      <c r="I6" s="5">
        <v>108</v>
      </c>
      <c r="J6" s="5">
        <v>17</v>
      </c>
      <c r="K6" s="5">
        <v>7</v>
      </c>
      <c r="L6" s="8">
        <v>5</v>
      </c>
    </row>
    <row r="7" spans="1:12" ht="18" customHeight="1">
      <c r="A7" s="137"/>
      <c r="B7" s="18" t="s">
        <v>12</v>
      </c>
      <c r="C7" s="5">
        <v>159</v>
      </c>
      <c r="D7" s="5">
        <v>72</v>
      </c>
      <c r="E7" s="5">
        <v>8</v>
      </c>
      <c r="F7" s="5">
        <v>12</v>
      </c>
      <c r="G7" s="5">
        <v>22</v>
      </c>
      <c r="H7" s="5">
        <v>29</v>
      </c>
      <c r="I7" s="5">
        <v>1</v>
      </c>
      <c r="J7" s="5">
        <v>1</v>
      </c>
      <c r="K7" s="5">
        <v>12</v>
      </c>
      <c r="L7" s="8">
        <v>2</v>
      </c>
    </row>
    <row r="8" spans="1:12" ht="18" customHeight="1">
      <c r="A8" s="138"/>
      <c r="B8" s="20" t="s">
        <v>13</v>
      </c>
      <c r="C8" s="21">
        <v>100</v>
      </c>
      <c r="D8" s="22">
        <f aca="true" t="shared" si="0" ref="D8:L8">+D5/$C$5*100</f>
        <v>58.293075684380035</v>
      </c>
      <c r="E8" s="22">
        <f t="shared" si="0"/>
        <v>6.763285024154589</v>
      </c>
      <c r="F8" s="22">
        <f t="shared" si="0"/>
        <v>1.932367149758454</v>
      </c>
      <c r="G8" s="22">
        <f t="shared" si="0"/>
        <v>3.542673107890499</v>
      </c>
      <c r="H8" s="22">
        <f t="shared" si="0"/>
        <v>4.830917874396135</v>
      </c>
      <c r="I8" s="22">
        <f t="shared" si="0"/>
        <v>17.55233494363929</v>
      </c>
      <c r="J8" s="22">
        <f t="shared" si="0"/>
        <v>2.898550724637681</v>
      </c>
      <c r="K8" s="22">
        <f t="shared" si="0"/>
        <v>3.059581320450886</v>
      </c>
      <c r="L8" s="23">
        <f t="shared" si="0"/>
        <v>1.1272141706924315</v>
      </c>
    </row>
    <row r="9" spans="1:12" ht="18" customHeight="1">
      <c r="A9" s="136">
        <v>25</v>
      </c>
      <c r="B9" s="6" t="s">
        <v>10</v>
      </c>
      <c r="C9" s="5">
        <f>C10+C11</f>
        <v>622</v>
      </c>
      <c r="D9" s="5">
        <v>367</v>
      </c>
      <c r="E9" s="5">
        <v>42</v>
      </c>
      <c r="F9" s="5">
        <v>12</v>
      </c>
      <c r="G9" s="5">
        <v>21</v>
      </c>
      <c r="H9" s="5">
        <v>30</v>
      </c>
      <c r="I9" s="5">
        <v>112</v>
      </c>
      <c r="J9" s="5">
        <v>17</v>
      </c>
      <c r="K9" s="5">
        <v>14</v>
      </c>
      <c r="L9" s="8">
        <v>7</v>
      </c>
    </row>
    <row r="10" spans="1:12" ht="18" customHeight="1">
      <c r="A10" s="137"/>
      <c r="B10" s="18" t="s">
        <v>11</v>
      </c>
      <c r="C10" s="5">
        <f>SUM(D10:L10)</f>
        <v>458</v>
      </c>
      <c r="D10" s="5">
        <v>283</v>
      </c>
      <c r="E10" s="5">
        <v>35</v>
      </c>
      <c r="F10" s="5" t="s">
        <v>8</v>
      </c>
      <c r="G10" s="5" t="s">
        <v>8</v>
      </c>
      <c r="H10" s="5">
        <v>2</v>
      </c>
      <c r="I10" s="5">
        <v>111</v>
      </c>
      <c r="J10" s="5">
        <v>16</v>
      </c>
      <c r="K10" s="5">
        <v>6</v>
      </c>
      <c r="L10" s="8">
        <v>5</v>
      </c>
    </row>
    <row r="11" spans="1:12" ht="18" customHeight="1">
      <c r="A11" s="137"/>
      <c r="B11" s="18" t="s">
        <v>12</v>
      </c>
      <c r="C11" s="5">
        <f>SUM(D11:L11)</f>
        <v>164</v>
      </c>
      <c r="D11" s="5">
        <v>84</v>
      </c>
      <c r="E11" s="5">
        <v>7</v>
      </c>
      <c r="F11" s="5">
        <v>12</v>
      </c>
      <c r="G11" s="5">
        <v>21</v>
      </c>
      <c r="H11" s="5">
        <v>28</v>
      </c>
      <c r="I11" s="5">
        <v>1</v>
      </c>
      <c r="J11" s="5">
        <v>1</v>
      </c>
      <c r="K11" s="5">
        <v>8</v>
      </c>
      <c r="L11" s="8">
        <v>2</v>
      </c>
    </row>
    <row r="12" spans="1:12" ht="18" customHeight="1">
      <c r="A12" s="138"/>
      <c r="B12" s="20" t="s">
        <v>13</v>
      </c>
      <c r="C12" s="24">
        <v>100</v>
      </c>
      <c r="D12" s="24">
        <f aca="true" t="shared" si="1" ref="D12:L12">+D9/$C$9*100</f>
        <v>59.0032154340836</v>
      </c>
      <c r="E12" s="24">
        <f t="shared" si="1"/>
        <v>6.752411575562702</v>
      </c>
      <c r="F12" s="24">
        <f t="shared" si="1"/>
        <v>1.929260450160772</v>
      </c>
      <c r="G12" s="24">
        <f t="shared" si="1"/>
        <v>3.376205787781351</v>
      </c>
      <c r="H12" s="24">
        <f t="shared" si="1"/>
        <v>4.823151125401929</v>
      </c>
      <c r="I12" s="24">
        <f t="shared" si="1"/>
        <v>18.006430868167204</v>
      </c>
      <c r="J12" s="24">
        <f t="shared" si="1"/>
        <v>2.7331189710610935</v>
      </c>
      <c r="K12" s="24">
        <f t="shared" si="1"/>
        <v>2.2508038585209005</v>
      </c>
      <c r="L12" s="25">
        <f t="shared" si="1"/>
        <v>1.1254019292604502</v>
      </c>
    </row>
    <row r="13" spans="1:12" ht="18" customHeight="1">
      <c r="A13" s="136">
        <v>26</v>
      </c>
      <c r="B13" s="6" t="s">
        <v>10</v>
      </c>
      <c r="C13" s="5">
        <f>C14+C15</f>
        <v>622</v>
      </c>
      <c r="D13" s="5">
        <f>D14+D15</f>
        <v>370</v>
      </c>
      <c r="E13" s="5">
        <f>E14+E15</f>
        <v>41</v>
      </c>
      <c r="F13" s="5">
        <f>+F15</f>
        <v>12</v>
      </c>
      <c r="G13" s="5">
        <f>G15</f>
        <v>22</v>
      </c>
      <c r="H13" s="5">
        <f>H14+H15</f>
        <v>31</v>
      </c>
      <c r="I13" s="5">
        <f>I14+I15</f>
        <v>112</v>
      </c>
      <c r="J13" s="5">
        <f>J14+J15</f>
        <v>16</v>
      </c>
      <c r="K13" s="5">
        <f>K14+K15</f>
        <v>10</v>
      </c>
      <c r="L13" s="8">
        <f>L14+L15</f>
        <v>8</v>
      </c>
    </row>
    <row r="14" spans="1:12" ht="18" customHeight="1">
      <c r="A14" s="137"/>
      <c r="B14" s="18" t="s">
        <v>11</v>
      </c>
      <c r="C14" s="5">
        <f>SUM(D14:L14)</f>
        <v>456</v>
      </c>
      <c r="D14" s="5">
        <v>283</v>
      </c>
      <c r="E14" s="5">
        <v>33</v>
      </c>
      <c r="F14" s="5" t="s">
        <v>8</v>
      </c>
      <c r="G14" s="5" t="s">
        <v>8</v>
      </c>
      <c r="H14" s="5">
        <v>2</v>
      </c>
      <c r="I14" s="5">
        <v>111</v>
      </c>
      <c r="J14" s="5">
        <v>15</v>
      </c>
      <c r="K14" s="5">
        <v>5</v>
      </c>
      <c r="L14" s="8">
        <v>7</v>
      </c>
    </row>
    <row r="15" spans="1:12" ht="18" customHeight="1">
      <c r="A15" s="137"/>
      <c r="B15" s="18" t="s">
        <v>12</v>
      </c>
      <c r="C15" s="5">
        <f>SUM(D15:L15)</f>
        <v>166</v>
      </c>
      <c r="D15" s="5">
        <v>87</v>
      </c>
      <c r="E15" s="5">
        <v>8</v>
      </c>
      <c r="F15" s="5">
        <v>12</v>
      </c>
      <c r="G15" s="5">
        <v>22</v>
      </c>
      <c r="H15" s="5">
        <v>29</v>
      </c>
      <c r="I15" s="5">
        <v>1</v>
      </c>
      <c r="J15" s="5">
        <v>1</v>
      </c>
      <c r="K15" s="5">
        <v>5</v>
      </c>
      <c r="L15" s="8">
        <v>1</v>
      </c>
    </row>
    <row r="16" spans="1:12" ht="18" customHeight="1">
      <c r="A16" s="138"/>
      <c r="B16" s="20" t="s">
        <v>13</v>
      </c>
      <c r="C16" s="24">
        <v>100</v>
      </c>
      <c r="D16" s="24">
        <f aca="true" t="shared" si="2" ref="D16:L16">D13/$C$13*100</f>
        <v>59.4855305466238</v>
      </c>
      <c r="E16" s="24">
        <f t="shared" si="2"/>
        <v>6.591639871382636</v>
      </c>
      <c r="F16" s="24">
        <f t="shared" si="2"/>
        <v>1.929260450160772</v>
      </c>
      <c r="G16" s="24">
        <f t="shared" si="2"/>
        <v>3.536977491961415</v>
      </c>
      <c r="H16" s="24">
        <f t="shared" si="2"/>
        <v>4.983922829581994</v>
      </c>
      <c r="I16" s="24">
        <f t="shared" si="2"/>
        <v>18.006430868167204</v>
      </c>
      <c r="J16" s="24">
        <f t="shared" si="2"/>
        <v>2.572347266881029</v>
      </c>
      <c r="K16" s="24">
        <f t="shared" si="2"/>
        <v>1.607717041800643</v>
      </c>
      <c r="L16" s="25">
        <f t="shared" si="2"/>
        <v>1.2861736334405145</v>
      </c>
    </row>
    <row r="17" spans="1:12" ht="18" customHeight="1">
      <c r="A17" s="136">
        <v>27</v>
      </c>
      <c r="B17" s="6" t="s">
        <v>10</v>
      </c>
      <c r="C17" s="5">
        <f>C18+C19</f>
        <v>621</v>
      </c>
      <c r="D17" s="5">
        <v>369</v>
      </c>
      <c r="E17" s="5">
        <v>42</v>
      </c>
      <c r="F17" s="5">
        <v>12</v>
      </c>
      <c r="G17" s="5">
        <v>22</v>
      </c>
      <c r="H17" s="5">
        <v>31</v>
      </c>
      <c r="I17" s="5">
        <v>112</v>
      </c>
      <c r="J17" s="5">
        <v>16</v>
      </c>
      <c r="K17" s="5">
        <v>9</v>
      </c>
      <c r="L17" s="8">
        <v>8</v>
      </c>
    </row>
    <row r="18" spans="1:12" ht="18" customHeight="1">
      <c r="A18" s="137"/>
      <c r="B18" s="18" t="s">
        <v>11</v>
      </c>
      <c r="C18" s="5">
        <f>SUM(D18:L18)</f>
        <v>450</v>
      </c>
      <c r="D18" s="5">
        <v>280</v>
      </c>
      <c r="E18" s="5">
        <v>32</v>
      </c>
      <c r="F18" s="5" t="s">
        <v>8</v>
      </c>
      <c r="G18" s="5" t="s">
        <v>8</v>
      </c>
      <c r="H18" s="5">
        <v>2</v>
      </c>
      <c r="I18" s="5">
        <v>111</v>
      </c>
      <c r="J18" s="5">
        <v>15</v>
      </c>
      <c r="K18" s="5">
        <v>4</v>
      </c>
      <c r="L18" s="8">
        <v>6</v>
      </c>
    </row>
    <row r="19" spans="1:12" ht="18" customHeight="1">
      <c r="A19" s="137"/>
      <c r="B19" s="18" t="s">
        <v>12</v>
      </c>
      <c r="C19" s="5">
        <f>SUM(D19:L19)</f>
        <v>171</v>
      </c>
      <c r="D19" s="5">
        <v>89</v>
      </c>
      <c r="E19" s="5">
        <v>10</v>
      </c>
      <c r="F19" s="5">
        <v>12</v>
      </c>
      <c r="G19" s="5">
        <v>22</v>
      </c>
      <c r="H19" s="5">
        <v>29</v>
      </c>
      <c r="I19" s="5">
        <v>1</v>
      </c>
      <c r="J19" s="5">
        <v>1</v>
      </c>
      <c r="K19" s="5">
        <v>5</v>
      </c>
      <c r="L19" s="8">
        <v>2</v>
      </c>
    </row>
    <row r="20" spans="1:12" ht="18" customHeight="1">
      <c r="A20" s="138"/>
      <c r="B20" s="20" t="s">
        <v>13</v>
      </c>
      <c r="C20" s="24">
        <v>100</v>
      </c>
      <c r="D20" s="24">
        <f aca="true" t="shared" si="3" ref="D20:L20">D17/$C$17*100</f>
        <v>59.42028985507246</v>
      </c>
      <c r="E20" s="24">
        <f t="shared" si="3"/>
        <v>6.763285024154589</v>
      </c>
      <c r="F20" s="24">
        <f t="shared" si="3"/>
        <v>1.932367149758454</v>
      </c>
      <c r="G20" s="24">
        <f t="shared" si="3"/>
        <v>3.542673107890499</v>
      </c>
      <c r="H20" s="24">
        <f t="shared" si="3"/>
        <v>4.99194847020934</v>
      </c>
      <c r="I20" s="24">
        <f t="shared" si="3"/>
        <v>18.035426731078903</v>
      </c>
      <c r="J20" s="24">
        <f t="shared" si="3"/>
        <v>2.576489533011272</v>
      </c>
      <c r="K20" s="24">
        <v>1.5</v>
      </c>
      <c r="L20" s="25">
        <f t="shared" si="3"/>
        <v>1.288244766505636</v>
      </c>
    </row>
    <row r="21" spans="1:12" ht="14.25" customHeight="1">
      <c r="A21" s="4" t="s">
        <v>16</v>
      </c>
      <c r="B21" s="26"/>
      <c r="C21" s="5"/>
      <c r="D21" s="5"/>
      <c r="E21" s="5"/>
      <c r="F21" s="5"/>
      <c r="G21" s="5"/>
      <c r="H21" s="5"/>
      <c r="I21" s="5"/>
      <c r="J21" s="5"/>
      <c r="K21" s="5"/>
      <c r="L21" s="5"/>
    </row>
    <row r="22" spans="1:12" ht="14.25" customHeight="1">
      <c r="A22" s="27"/>
      <c r="B22" s="7"/>
      <c r="C22" s="5"/>
      <c r="D22" s="5"/>
      <c r="E22" s="5"/>
      <c r="F22" s="5"/>
      <c r="G22" s="5"/>
      <c r="H22" s="5"/>
      <c r="I22" s="5"/>
      <c r="J22" s="5"/>
      <c r="K22" s="5"/>
      <c r="L22" s="5"/>
    </row>
    <row r="23" spans="1:12" ht="14.25" customHeight="1">
      <c r="A23" s="27"/>
      <c r="B23" s="7"/>
      <c r="C23" s="5"/>
      <c r="D23" s="5"/>
      <c r="E23" s="5"/>
      <c r="F23" s="5"/>
      <c r="G23" s="5"/>
      <c r="H23" s="5"/>
      <c r="I23" s="5"/>
      <c r="J23" s="5"/>
      <c r="K23" s="5"/>
      <c r="L23" s="5"/>
    </row>
    <row r="24" spans="1:12" ht="14.25" customHeight="1">
      <c r="A24" s="27"/>
      <c r="B24" s="7"/>
      <c r="C24" s="5"/>
      <c r="D24" s="5"/>
      <c r="E24" s="5"/>
      <c r="F24" s="5"/>
      <c r="G24" s="5"/>
      <c r="H24" s="5"/>
      <c r="I24" s="5"/>
      <c r="J24" s="5"/>
      <c r="K24" s="5"/>
      <c r="L24" s="5"/>
    </row>
    <row r="25" spans="1:12" ht="14.25" customHeight="1">
      <c r="A25" s="27"/>
      <c r="B25" s="7"/>
      <c r="C25" s="28"/>
      <c r="D25" s="28"/>
      <c r="E25" s="28"/>
      <c r="F25" s="28"/>
      <c r="G25" s="28"/>
      <c r="H25" s="28"/>
      <c r="I25" s="28"/>
      <c r="J25" s="28"/>
      <c r="K25" s="28"/>
      <c r="L25" s="28"/>
    </row>
    <row r="26" spans="1:2" ht="18" customHeight="1">
      <c r="A26" s="3" t="s">
        <v>17</v>
      </c>
      <c r="B26" s="3"/>
    </row>
    <row r="27" ht="18" customHeight="1"/>
    <row r="28" spans="1:12" ht="18" customHeight="1" thickBot="1">
      <c r="A28" s="10" t="s">
        <v>18</v>
      </c>
      <c r="B28" s="2"/>
      <c r="C28" s="2"/>
      <c r="D28" s="2"/>
      <c r="E28" s="2"/>
      <c r="F28" s="2"/>
      <c r="G28" s="2"/>
      <c r="H28" s="2"/>
      <c r="I28" s="2"/>
      <c r="J28" s="11"/>
      <c r="K28" s="139" t="s">
        <v>23</v>
      </c>
      <c r="L28" s="139"/>
    </row>
    <row r="29" spans="1:12" ht="99.75" customHeight="1" thickTop="1">
      <c r="A29" s="140" t="s">
        <v>15</v>
      </c>
      <c r="B29" s="141"/>
      <c r="C29" s="12" t="s">
        <v>9</v>
      </c>
      <c r="D29" s="13" t="s">
        <v>0</v>
      </c>
      <c r="E29" s="13" t="s">
        <v>1</v>
      </c>
      <c r="F29" s="14" t="s">
        <v>19</v>
      </c>
      <c r="G29" s="13" t="s">
        <v>2</v>
      </c>
      <c r="H29" s="13" t="s">
        <v>6</v>
      </c>
      <c r="I29" s="13" t="s">
        <v>3</v>
      </c>
      <c r="J29" s="13" t="s">
        <v>4</v>
      </c>
      <c r="K29" s="13" t="s">
        <v>5</v>
      </c>
      <c r="L29" s="29" t="s">
        <v>7</v>
      </c>
    </row>
    <row r="30" spans="1:12" ht="18" customHeight="1">
      <c r="A30" s="136" t="s">
        <v>22</v>
      </c>
      <c r="B30" s="6" t="s">
        <v>10</v>
      </c>
      <c r="C30" s="5">
        <f>C31+C32</f>
        <v>616</v>
      </c>
      <c r="D30" s="5">
        <f>D31+D32</f>
        <v>369</v>
      </c>
      <c r="E30" s="5">
        <f>E31+E32</f>
        <v>42</v>
      </c>
      <c r="F30" s="5">
        <f>F32</f>
        <v>10</v>
      </c>
      <c r="G30" s="5">
        <f>G32</f>
        <v>19</v>
      </c>
      <c r="H30" s="5">
        <f>H31+H32</f>
        <v>31</v>
      </c>
      <c r="I30" s="5">
        <f>I31+I32</f>
        <v>112</v>
      </c>
      <c r="J30" s="5">
        <f>J31+J32</f>
        <v>16</v>
      </c>
      <c r="K30" s="5">
        <f>K31+K32</f>
        <v>9</v>
      </c>
      <c r="L30" s="8">
        <f>L31+L32</f>
        <v>8</v>
      </c>
    </row>
    <row r="31" spans="1:12" ht="18" customHeight="1">
      <c r="A31" s="142"/>
      <c r="B31" s="18" t="s">
        <v>11</v>
      </c>
      <c r="C31" s="5">
        <f>SUM(D31:L31)</f>
        <v>444</v>
      </c>
      <c r="D31" s="5">
        <v>277</v>
      </c>
      <c r="E31" s="5">
        <v>30</v>
      </c>
      <c r="F31" s="5" t="s">
        <v>21</v>
      </c>
      <c r="G31" s="5" t="s">
        <v>8</v>
      </c>
      <c r="H31" s="5">
        <v>2</v>
      </c>
      <c r="I31" s="5">
        <v>111</v>
      </c>
      <c r="J31" s="5">
        <v>15</v>
      </c>
      <c r="K31" s="5">
        <v>4</v>
      </c>
      <c r="L31" s="8">
        <v>5</v>
      </c>
    </row>
    <row r="32" spans="1:12" ht="18" customHeight="1">
      <c r="A32" s="142"/>
      <c r="B32" s="18" t="s">
        <v>12</v>
      </c>
      <c r="C32" s="5">
        <f>SUM(D32:L32)</f>
        <v>172</v>
      </c>
      <c r="D32" s="5">
        <v>92</v>
      </c>
      <c r="E32" s="5">
        <v>12</v>
      </c>
      <c r="F32" s="5">
        <v>10</v>
      </c>
      <c r="G32" s="5">
        <v>19</v>
      </c>
      <c r="H32" s="5">
        <v>29</v>
      </c>
      <c r="I32" s="5">
        <v>1</v>
      </c>
      <c r="J32" s="5">
        <v>1</v>
      </c>
      <c r="K32" s="5">
        <v>5</v>
      </c>
      <c r="L32" s="8">
        <v>3</v>
      </c>
    </row>
    <row r="33" spans="1:12" ht="18" customHeight="1">
      <c r="A33" s="143"/>
      <c r="B33" s="20" t="s">
        <v>13</v>
      </c>
      <c r="C33" s="24">
        <v>100</v>
      </c>
      <c r="D33" s="24">
        <f>D30/$C$30*100</f>
        <v>59.9025974025974</v>
      </c>
      <c r="E33" s="24">
        <f aca="true" t="shared" si="4" ref="E33:L33">E30/$C$30*100</f>
        <v>6.8181818181818175</v>
      </c>
      <c r="F33" s="24">
        <f t="shared" si="4"/>
        <v>1.6233766233766231</v>
      </c>
      <c r="G33" s="24">
        <f t="shared" si="4"/>
        <v>3.0844155844155843</v>
      </c>
      <c r="H33" s="24">
        <f t="shared" si="4"/>
        <v>5.032467532467533</v>
      </c>
      <c r="I33" s="24">
        <f t="shared" si="4"/>
        <v>18.181818181818183</v>
      </c>
      <c r="J33" s="24">
        <f t="shared" si="4"/>
        <v>2.5974025974025974</v>
      </c>
      <c r="K33" s="24">
        <f t="shared" si="4"/>
        <v>1.461038961038961</v>
      </c>
      <c r="L33" s="25">
        <f t="shared" si="4"/>
        <v>1.2987012987012987</v>
      </c>
    </row>
    <row r="34" spans="1:12" ht="18" customHeight="1">
      <c r="A34" s="136">
        <v>29</v>
      </c>
      <c r="B34" s="6" t="s">
        <v>10</v>
      </c>
      <c r="C34" s="5">
        <f>C35+C36</f>
        <v>612</v>
      </c>
      <c r="D34" s="5">
        <f>D35+D36</f>
        <v>361</v>
      </c>
      <c r="E34" s="5">
        <f>E35+E36</f>
        <v>42</v>
      </c>
      <c r="F34" s="5">
        <f>F36</f>
        <v>8</v>
      </c>
      <c r="G34" s="5">
        <f>G36</f>
        <v>19</v>
      </c>
      <c r="H34" s="5">
        <f>H35+H36</f>
        <v>33</v>
      </c>
      <c r="I34" s="5">
        <f>I35+I36</f>
        <v>111</v>
      </c>
      <c r="J34" s="5">
        <f>J35+J36</f>
        <v>22</v>
      </c>
      <c r="K34" s="5">
        <f>K35+K36</f>
        <v>7</v>
      </c>
      <c r="L34" s="8">
        <f>L35+L36</f>
        <v>9</v>
      </c>
    </row>
    <row r="35" spans="1:12" ht="18" customHeight="1">
      <c r="A35" s="142"/>
      <c r="B35" s="18" t="s">
        <v>11</v>
      </c>
      <c r="C35" s="5">
        <f>SUM(D35:L35)</f>
        <v>440</v>
      </c>
      <c r="D35" s="5">
        <v>269</v>
      </c>
      <c r="E35" s="5">
        <v>29</v>
      </c>
      <c r="F35" s="5" t="s">
        <v>20</v>
      </c>
      <c r="G35" s="5" t="s">
        <v>20</v>
      </c>
      <c r="H35" s="5">
        <v>2</v>
      </c>
      <c r="I35" s="5">
        <v>110</v>
      </c>
      <c r="J35" s="5">
        <v>21</v>
      </c>
      <c r="K35" s="5">
        <v>3</v>
      </c>
      <c r="L35" s="8">
        <v>6</v>
      </c>
    </row>
    <row r="36" spans="1:12" ht="18" customHeight="1">
      <c r="A36" s="142"/>
      <c r="B36" s="18" t="s">
        <v>12</v>
      </c>
      <c r="C36" s="5">
        <f>SUM(D36:L36)</f>
        <v>172</v>
      </c>
      <c r="D36" s="5">
        <v>92</v>
      </c>
      <c r="E36" s="5">
        <v>13</v>
      </c>
      <c r="F36" s="5">
        <v>8</v>
      </c>
      <c r="G36" s="5">
        <v>19</v>
      </c>
      <c r="H36" s="5">
        <v>31</v>
      </c>
      <c r="I36" s="5">
        <v>1</v>
      </c>
      <c r="J36" s="5">
        <v>1</v>
      </c>
      <c r="K36" s="5">
        <v>4</v>
      </c>
      <c r="L36" s="8">
        <v>3</v>
      </c>
    </row>
    <row r="37" spans="1:12" ht="18" customHeight="1">
      <c r="A37" s="143"/>
      <c r="B37" s="20" t="s">
        <v>13</v>
      </c>
      <c r="C37" s="24">
        <v>100</v>
      </c>
      <c r="D37" s="24">
        <f aca="true" t="shared" si="5" ref="D37:L37">D34/$C$34*100</f>
        <v>58.98692810457516</v>
      </c>
      <c r="E37" s="24">
        <v>6.8</v>
      </c>
      <c r="F37" s="24">
        <f t="shared" si="5"/>
        <v>1.3071895424836601</v>
      </c>
      <c r="G37" s="24">
        <f t="shared" si="5"/>
        <v>3.104575163398693</v>
      </c>
      <c r="H37" s="24">
        <f t="shared" si="5"/>
        <v>5.392156862745098</v>
      </c>
      <c r="I37" s="24">
        <f t="shared" si="5"/>
        <v>18.137254901960784</v>
      </c>
      <c r="J37" s="24">
        <f t="shared" si="5"/>
        <v>3.594771241830065</v>
      </c>
      <c r="K37" s="24">
        <v>1.2</v>
      </c>
      <c r="L37" s="25">
        <f t="shared" si="5"/>
        <v>1.4705882352941175</v>
      </c>
    </row>
    <row r="38" spans="1:12" ht="18" customHeight="1">
      <c r="A38" s="136">
        <v>30</v>
      </c>
      <c r="B38" s="6" t="s">
        <v>10</v>
      </c>
      <c r="C38" s="5">
        <f>C39+C40</f>
        <v>611</v>
      </c>
      <c r="D38" s="5">
        <f>D39+D40</f>
        <v>358</v>
      </c>
      <c r="E38" s="5">
        <f>E39+E40</f>
        <v>40</v>
      </c>
      <c r="F38" s="5">
        <f>F40</f>
        <v>10</v>
      </c>
      <c r="G38" s="5">
        <f>G40</f>
        <v>19</v>
      </c>
      <c r="H38" s="5">
        <f>H39+H40</f>
        <v>33</v>
      </c>
      <c r="I38" s="5">
        <f>I39+I40</f>
        <v>111</v>
      </c>
      <c r="J38" s="5">
        <f>J39+J40</f>
        <v>24</v>
      </c>
      <c r="K38" s="5">
        <f>K39+K40</f>
        <v>7</v>
      </c>
      <c r="L38" s="8">
        <f>L39+L40</f>
        <v>9</v>
      </c>
    </row>
    <row r="39" spans="1:12" ht="18" customHeight="1">
      <c r="A39" s="142"/>
      <c r="B39" s="18" t="s">
        <v>11</v>
      </c>
      <c r="C39" s="5">
        <f>SUM(D39:L39)</f>
        <v>441</v>
      </c>
      <c r="D39" s="5">
        <v>269</v>
      </c>
      <c r="E39" s="5">
        <v>27</v>
      </c>
      <c r="F39" s="5">
        <v>0</v>
      </c>
      <c r="G39" s="5">
        <v>0</v>
      </c>
      <c r="H39" s="5">
        <v>2</v>
      </c>
      <c r="I39" s="5">
        <v>110</v>
      </c>
      <c r="J39" s="5">
        <v>24</v>
      </c>
      <c r="K39" s="5">
        <v>3</v>
      </c>
      <c r="L39" s="8">
        <v>6</v>
      </c>
    </row>
    <row r="40" spans="1:12" ht="18" customHeight="1">
      <c r="A40" s="142"/>
      <c r="B40" s="18" t="s">
        <v>12</v>
      </c>
      <c r="C40" s="5">
        <f>SUM(D40:L40)</f>
        <v>170</v>
      </c>
      <c r="D40" s="5">
        <v>89</v>
      </c>
      <c r="E40" s="5">
        <v>13</v>
      </c>
      <c r="F40" s="5">
        <v>10</v>
      </c>
      <c r="G40" s="5">
        <v>19</v>
      </c>
      <c r="H40" s="5">
        <v>31</v>
      </c>
      <c r="I40" s="5">
        <v>1</v>
      </c>
      <c r="J40" s="5">
        <v>0</v>
      </c>
      <c r="K40" s="5">
        <v>4</v>
      </c>
      <c r="L40" s="8">
        <v>3</v>
      </c>
    </row>
    <row r="41" spans="1:12" ht="18" customHeight="1">
      <c r="A41" s="143"/>
      <c r="B41" s="20" t="s">
        <v>13</v>
      </c>
      <c r="C41" s="24">
        <v>100</v>
      </c>
      <c r="D41" s="24">
        <f>D38/$C$38*100</f>
        <v>58.59247135842881</v>
      </c>
      <c r="E41" s="24">
        <f aca="true" t="shared" si="6" ref="E41:L41">E38/$C$38*100</f>
        <v>6.546644844517186</v>
      </c>
      <c r="F41" s="24">
        <f t="shared" si="6"/>
        <v>1.6366612111292964</v>
      </c>
      <c r="G41" s="24">
        <f t="shared" si="6"/>
        <v>3.109656301145663</v>
      </c>
      <c r="H41" s="24">
        <f t="shared" si="6"/>
        <v>5.400981996726677</v>
      </c>
      <c r="I41" s="24">
        <f t="shared" si="6"/>
        <v>18.16693944353519</v>
      </c>
      <c r="J41" s="24">
        <f t="shared" si="6"/>
        <v>3.927986906710311</v>
      </c>
      <c r="K41" s="24">
        <v>1.2</v>
      </c>
      <c r="L41" s="25">
        <f t="shared" si="6"/>
        <v>1.4729950900163666</v>
      </c>
    </row>
    <row r="42" spans="1:12" ht="18" customHeight="1">
      <c r="A42" s="136">
        <v>31</v>
      </c>
      <c r="B42" s="6" t="s">
        <v>10</v>
      </c>
      <c r="C42" s="5">
        <f>C43+C44</f>
        <v>612</v>
      </c>
      <c r="D42" s="5">
        <f>D43+D44</f>
        <v>358</v>
      </c>
      <c r="E42" s="5">
        <f>E43+E44</f>
        <v>40</v>
      </c>
      <c r="F42" s="5">
        <f>F44</f>
        <v>10</v>
      </c>
      <c r="G42" s="5">
        <f>G44</f>
        <v>20</v>
      </c>
      <c r="H42" s="5">
        <f>H43+H44</f>
        <v>33</v>
      </c>
      <c r="I42" s="5">
        <f>I43+I44</f>
        <v>111</v>
      </c>
      <c r="J42" s="5">
        <f>J43+J44</f>
        <v>24</v>
      </c>
      <c r="K42" s="5">
        <f>K43+K44</f>
        <v>7</v>
      </c>
      <c r="L42" s="8">
        <f>L43+L44</f>
        <v>9</v>
      </c>
    </row>
    <row r="43" spans="1:12" ht="18" customHeight="1">
      <c r="A43" s="142"/>
      <c r="B43" s="18" t="s">
        <v>11</v>
      </c>
      <c r="C43" s="5">
        <f>SUM(D43:L43)</f>
        <v>440</v>
      </c>
      <c r="D43" s="5">
        <v>268</v>
      </c>
      <c r="E43" s="5">
        <v>28</v>
      </c>
      <c r="F43" s="5">
        <v>0</v>
      </c>
      <c r="G43" s="5">
        <v>0</v>
      </c>
      <c r="H43" s="5">
        <v>2</v>
      </c>
      <c r="I43" s="5">
        <v>109</v>
      </c>
      <c r="J43" s="5">
        <v>24</v>
      </c>
      <c r="K43" s="5">
        <v>3</v>
      </c>
      <c r="L43" s="8">
        <v>6</v>
      </c>
    </row>
    <row r="44" spans="1:12" ht="18" customHeight="1">
      <c r="A44" s="142"/>
      <c r="B44" s="18" t="s">
        <v>12</v>
      </c>
      <c r="C44" s="5">
        <f>SUM(D44:L44)</f>
        <v>172</v>
      </c>
      <c r="D44" s="5">
        <v>90</v>
      </c>
      <c r="E44" s="5">
        <v>12</v>
      </c>
      <c r="F44" s="5">
        <v>10</v>
      </c>
      <c r="G44" s="5">
        <v>20</v>
      </c>
      <c r="H44" s="5">
        <v>31</v>
      </c>
      <c r="I44" s="5">
        <v>2</v>
      </c>
      <c r="J44" s="5">
        <v>0</v>
      </c>
      <c r="K44" s="5">
        <v>4</v>
      </c>
      <c r="L44" s="8">
        <v>3</v>
      </c>
    </row>
    <row r="45" spans="1:12" ht="18" customHeight="1">
      <c r="A45" s="143"/>
      <c r="B45" s="20" t="s">
        <v>13</v>
      </c>
      <c r="C45" s="24">
        <v>100</v>
      </c>
      <c r="D45" s="24">
        <f>D42/$C$42*100</f>
        <v>58.496732026143796</v>
      </c>
      <c r="E45" s="24">
        <f>E42/$C$42*100</f>
        <v>6.535947712418301</v>
      </c>
      <c r="F45" s="24">
        <f>F42/$C$42*100</f>
        <v>1.6339869281045754</v>
      </c>
      <c r="G45" s="24">
        <f>G42/$C$42*100</f>
        <v>3.2679738562091507</v>
      </c>
      <c r="H45" s="24">
        <f>H42/$C$42*100</f>
        <v>5.392156862745098</v>
      </c>
      <c r="I45" s="24">
        <f>I42/$C$42*100</f>
        <v>18.137254901960784</v>
      </c>
      <c r="J45" s="24">
        <f>J42/$C$42*100</f>
        <v>3.9215686274509802</v>
      </c>
      <c r="K45" s="24">
        <v>1.2</v>
      </c>
      <c r="L45" s="25">
        <f>L42/$C$42*100</f>
        <v>1.4705882352941175</v>
      </c>
    </row>
    <row r="46" ht="14.25">
      <c r="A46" s="4" t="s">
        <v>16</v>
      </c>
    </row>
    <row r="52" spans="1:2" ht="18" customHeight="1">
      <c r="A52" s="3" t="s">
        <v>17</v>
      </c>
      <c r="B52" s="3"/>
    </row>
    <row r="53" ht="18" customHeight="1"/>
    <row r="54" spans="1:12" ht="18" customHeight="1" thickBot="1">
      <c r="A54" s="10" t="s">
        <v>18</v>
      </c>
      <c r="B54" s="2"/>
      <c r="C54" s="2"/>
      <c r="D54" s="2"/>
      <c r="E54" s="2"/>
      <c r="F54" s="2"/>
      <c r="G54" s="2"/>
      <c r="H54" s="2"/>
      <c r="I54" s="2"/>
      <c r="J54" s="11"/>
      <c r="K54" s="139" t="s">
        <v>23</v>
      </c>
      <c r="L54" s="139"/>
    </row>
    <row r="55" spans="1:12" ht="99.75" customHeight="1" thickTop="1">
      <c r="A55" s="140" t="s">
        <v>15</v>
      </c>
      <c r="B55" s="141"/>
      <c r="C55" s="12" t="s">
        <v>9</v>
      </c>
      <c r="D55" s="13" t="s">
        <v>0</v>
      </c>
      <c r="E55" s="13" t="s">
        <v>1</v>
      </c>
      <c r="F55" s="14" t="s">
        <v>19</v>
      </c>
      <c r="G55" s="13" t="s">
        <v>2</v>
      </c>
      <c r="H55" s="13" t="s">
        <v>6</v>
      </c>
      <c r="I55" s="13" t="s">
        <v>3</v>
      </c>
      <c r="J55" s="13" t="s">
        <v>4</v>
      </c>
      <c r="K55" s="13" t="s">
        <v>5</v>
      </c>
      <c r="L55" s="15" t="s">
        <v>7</v>
      </c>
    </row>
    <row r="56" spans="1:12" ht="18" customHeight="1">
      <c r="A56" s="136" t="s">
        <v>24</v>
      </c>
      <c r="B56" s="6" t="s">
        <v>10</v>
      </c>
      <c r="C56" s="16">
        <f>C57+C58</f>
        <v>623</v>
      </c>
      <c r="D56" s="16">
        <f>D57+D58</f>
        <v>355</v>
      </c>
      <c r="E56" s="16">
        <f>E57+E58</f>
        <v>40</v>
      </c>
      <c r="F56" s="16">
        <f>F58</f>
        <v>10</v>
      </c>
      <c r="G56" s="16">
        <f>G58</f>
        <v>22</v>
      </c>
      <c r="H56" s="16">
        <f>H57+H58</f>
        <v>47</v>
      </c>
      <c r="I56" s="16">
        <f>I57+I58</f>
        <v>111</v>
      </c>
      <c r="J56" s="16">
        <f>J57+J58</f>
        <v>23</v>
      </c>
      <c r="K56" s="16">
        <f>K57+K58</f>
        <v>5</v>
      </c>
      <c r="L56" s="17">
        <f>L57+L58</f>
        <v>10</v>
      </c>
    </row>
    <row r="57" spans="1:12" ht="18" customHeight="1">
      <c r="A57" s="137"/>
      <c r="B57" s="18" t="s">
        <v>11</v>
      </c>
      <c r="C57" s="5">
        <f>SUM(D57:L57)</f>
        <v>436</v>
      </c>
      <c r="D57" s="5">
        <v>267</v>
      </c>
      <c r="E57" s="5">
        <v>27</v>
      </c>
      <c r="F57" s="5">
        <v>0</v>
      </c>
      <c r="G57" s="5">
        <v>0</v>
      </c>
      <c r="H57" s="19">
        <v>2</v>
      </c>
      <c r="I57" s="5">
        <v>109</v>
      </c>
      <c r="J57" s="5">
        <v>23</v>
      </c>
      <c r="K57" s="5">
        <v>2</v>
      </c>
      <c r="L57" s="8">
        <v>6</v>
      </c>
    </row>
    <row r="58" spans="1:12" ht="18" customHeight="1">
      <c r="A58" s="137"/>
      <c r="B58" s="18" t="s">
        <v>12</v>
      </c>
      <c r="C58" s="5">
        <f>SUM(D58:L58)</f>
        <v>187</v>
      </c>
      <c r="D58" s="5">
        <v>88</v>
      </c>
      <c r="E58" s="5">
        <v>13</v>
      </c>
      <c r="F58" s="5">
        <v>10</v>
      </c>
      <c r="G58" s="5">
        <v>22</v>
      </c>
      <c r="H58" s="5">
        <v>45</v>
      </c>
      <c r="I58" s="5">
        <v>2</v>
      </c>
      <c r="J58" s="5">
        <v>0</v>
      </c>
      <c r="K58" s="5">
        <v>3</v>
      </c>
      <c r="L58" s="8">
        <v>4</v>
      </c>
    </row>
    <row r="59" spans="1:12" ht="18" customHeight="1">
      <c r="A59" s="138"/>
      <c r="B59" s="20" t="s">
        <v>13</v>
      </c>
      <c r="C59" s="21">
        <v>100</v>
      </c>
      <c r="D59" s="22">
        <f>+D56/$C$56*100</f>
        <v>56.98234349919743</v>
      </c>
      <c r="E59" s="22">
        <f aca="true" t="shared" si="7" ref="E59:L59">+E56/$C$56*100</f>
        <v>6.420545746388442</v>
      </c>
      <c r="F59" s="22">
        <f t="shared" si="7"/>
        <v>1.6051364365971106</v>
      </c>
      <c r="G59" s="22">
        <f t="shared" si="7"/>
        <v>3.5313001605136436</v>
      </c>
      <c r="H59" s="22">
        <v>7.6</v>
      </c>
      <c r="I59" s="22">
        <f t="shared" si="7"/>
        <v>17.81701444622793</v>
      </c>
      <c r="J59" s="22">
        <f t="shared" si="7"/>
        <v>3.6918138041733553</v>
      </c>
      <c r="K59" s="22">
        <f t="shared" si="7"/>
        <v>0.8025682182985553</v>
      </c>
      <c r="L59" s="23">
        <f t="shared" si="7"/>
        <v>1.6051364365971106</v>
      </c>
    </row>
    <row r="60" spans="1:12" ht="18" customHeight="1">
      <c r="A60" s="136">
        <v>3</v>
      </c>
      <c r="B60" s="6" t="s">
        <v>10</v>
      </c>
      <c r="C60" s="16">
        <f>C61+C62</f>
        <v>634</v>
      </c>
      <c r="D60" s="16">
        <f>D61+D62</f>
        <v>363</v>
      </c>
      <c r="E60" s="16">
        <f aca="true" t="shared" si="8" ref="E60:J60">E61+E62</f>
        <v>41</v>
      </c>
      <c r="F60" s="16">
        <f t="shared" si="8"/>
        <v>11</v>
      </c>
      <c r="G60" s="16">
        <f t="shared" si="8"/>
        <v>20</v>
      </c>
      <c r="H60" s="16">
        <f t="shared" si="8"/>
        <v>48</v>
      </c>
      <c r="I60" s="16">
        <f t="shared" si="8"/>
        <v>113</v>
      </c>
      <c r="J60" s="16">
        <f t="shared" si="8"/>
        <v>24</v>
      </c>
      <c r="K60" s="16">
        <f>K61+K62</f>
        <v>4</v>
      </c>
      <c r="L60" s="17">
        <f>L61+L62</f>
        <v>10</v>
      </c>
    </row>
    <row r="61" spans="1:12" ht="18" customHeight="1">
      <c r="A61" s="137"/>
      <c r="B61" s="18" t="s">
        <v>11</v>
      </c>
      <c r="C61" s="5">
        <v>441</v>
      </c>
      <c r="D61" s="5">
        <v>266</v>
      </c>
      <c r="E61" s="5">
        <v>30</v>
      </c>
      <c r="F61" s="5">
        <v>0</v>
      </c>
      <c r="G61" s="5">
        <v>0</v>
      </c>
      <c r="H61" s="19">
        <v>2</v>
      </c>
      <c r="I61" s="5">
        <v>111</v>
      </c>
      <c r="J61" s="5">
        <v>23</v>
      </c>
      <c r="K61" s="5">
        <v>1</v>
      </c>
      <c r="L61" s="8">
        <v>8</v>
      </c>
    </row>
    <row r="62" spans="1:12" ht="18" customHeight="1">
      <c r="A62" s="137"/>
      <c r="B62" s="18" t="s">
        <v>12</v>
      </c>
      <c r="C62" s="5">
        <v>193</v>
      </c>
      <c r="D62" s="5">
        <v>97</v>
      </c>
      <c r="E62" s="5">
        <v>11</v>
      </c>
      <c r="F62" s="5">
        <v>11</v>
      </c>
      <c r="G62" s="5">
        <v>20</v>
      </c>
      <c r="H62" s="5">
        <v>46</v>
      </c>
      <c r="I62" s="5">
        <v>2</v>
      </c>
      <c r="J62" s="5">
        <v>1</v>
      </c>
      <c r="K62" s="5">
        <v>3</v>
      </c>
      <c r="L62" s="8">
        <v>2</v>
      </c>
    </row>
    <row r="63" spans="1:12" ht="18" customHeight="1">
      <c r="A63" s="138"/>
      <c r="B63" s="20" t="s">
        <v>13</v>
      </c>
      <c r="C63" s="21">
        <v>100</v>
      </c>
      <c r="D63" s="22">
        <v>57.3</v>
      </c>
      <c r="E63" s="22">
        <v>6.5</v>
      </c>
      <c r="F63" s="22">
        <v>1.7</v>
      </c>
      <c r="G63" s="22">
        <v>3.1</v>
      </c>
      <c r="H63" s="22">
        <v>7.6</v>
      </c>
      <c r="I63" s="22">
        <v>17.8</v>
      </c>
      <c r="J63" s="22">
        <v>3.8</v>
      </c>
      <c r="K63" s="22">
        <v>0.6</v>
      </c>
      <c r="L63" s="23">
        <v>1.6</v>
      </c>
    </row>
    <row r="64" spans="1:12" ht="18" customHeight="1">
      <c r="A64" s="136">
        <v>4</v>
      </c>
      <c r="B64" s="6" t="s">
        <v>10</v>
      </c>
      <c r="C64" s="16">
        <f>C65+C66</f>
        <v>641</v>
      </c>
      <c r="D64" s="16">
        <f aca="true" t="shared" si="9" ref="D64:L64">D65+D66</f>
        <v>375</v>
      </c>
      <c r="E64" s="16">
        <f t="shared" si="9"/>
        <v>42</v>
      </c>
      <c r="F64" s="16">
        <f t="shared" si="9"/>
        <v>10</v>
      </c>
      <c r="G64" s="16">
        <f t="shared" si="9"/>
        <v>17</v>
      </c>
      <c r="H64" s="16">
        <f t="shared" si="9"/>
        <v>48</v>
      </c>
      <c r="I64" s="16">
        <f t="shared" si="9"/>
        <v>114</v>
      </c>
      <c r="J64" s="16">
        <f t="shared" si="9"/>
        <v>22</v>
      </c>
      <c r="K64" s="16">
        <f t="shared" si="9"/>
        <v>3</v>
      </c>
      <c r="L64" s="17">
        <f t="shared" si="9"/>
        <v>10</v>
      </c>
    </row>
    <row r="65" spans="1:12" ht="18" customHeight="1">
      <c r="A65" s="137"/>
      <c r="B65" s="18" t="s">
        <v>11</v>
      </c>
      <c r="C65" s="5">
        <v>449</v>
      </c>
      <c r="D65" s="5">
        <v>276</v>
      </c>
      <c r="E65" s="5">
        <v>30</v>
      </c>
      <c r="F65" s="5">
        <v>0</v>
      </c>
      <c r="G65" s="5">
        <v>0</v>
      </c>
      <c r="H65" s="19">
        <v>2</v>
      </c>
      <c r="I65" s="5">
        <v>111</v>
      </c>
      <c r="J65" s="5">
        <v>21</v>
      </c>
      <c r="K65" s="5">
        <v>1</v>
      </c>
      <c r="L65" s="8">
        <v>8</v>
      </c>
    </row>
    <row r="66" spans="1:12" ht="18" customHeight="1">
      <c r="A66" s="137"/>
      <c r="B66" s="18" t="s">
        <v>12</v>
      </c>
      <c r="C66" s="5">
        <v>192</v>
      </c>
      <c r="D66" s="5">
        <v>99</v>
      </c>
      <c r="E66" s="5">
        <v>12</v>
      </c>
      <c r="F66" s="5">
        <v>10</v>
      </c>
      <c r="G66" s="5">
        <v>17</v>
      </c>
      <c r="H66" s="5">
        <v>46</v>
      </c>
      <c r="I66" s="5">
        <v>3</v>
      </c>
      <c r="J66" s="5">
        <v>1</v>
      </c>
      <c r="K66" s="5">
        <v>2</v>
      </c>
      <c r="L66" s="8">
        <v>2</v>
      </c>
    </row>
    <row r="67" spans="1:12" ht="18" customHeight="1">
      <c r="A67" s="138"/>
      <c r="B67" s="20" t="s">
        <v>13</v>
      </c>
      <c r="C67" s="21">
        <f>SUM(D67:L67)</f>
        <v>99.99999999999999</v>
      </c>
      <c r="D67" s="22">
        <f>ROUND(D64/$C64*100,1)</f>
        <v>58.5</v>
      </c>
      <c r="E67" s="22">
        <f>ROUND(E64/$C64*100,1)-0.1</f>
        <v>6.5</v>
      </c>
      <c r="F67" s="22">
        <f>ROUND(F64/$C64*100,1)</f>
        <v>1.6</v>
      </c>
      <c r="G67" s="22">
        <f>ROUND(G64/$C64*100,1)-0.1</f>
        <v>2.6</v>
      </c>
      <c r="H67" s="22">
        <f>ROUND(H64/$C64*100,1)</f>
        <v>7.5</v>
      </c>
      <c r="I67" s="22">
        <f>ROUND(I64/$C64*100,1)</f>
        <v>17.8</v>
      </c>
      <c r="J67" s="22">
        <f>ROUND(J64/$C64*100,1)</f>
        <v>3.4</v>
      </c>
      <c r="K67" s="22">
        <f>ROUND(K64/$C64*100,1)</f>
        <v>0.5</v>
      </c>
      <c r="L67" s="23">
        <f>ROUND(L64/$C64*100,1)</f>
        <v>1.6</v>
      </c>
    </row>
    <row r="68" spans="1:12" ht="18" customHeight="1">
      <c r="A68" s="136">
        <v>5</v>
      </c>
      <c r="B68" s="6" t="s">
        <v>10</v>
      </c>
      <c r="C68" s="16">
        <v>635</v>
      </c>
      <c r="D68" s="16">
        <v>371</v>
      </c>
      <c r="E68" s="16">
        <v>42</v>
      </c>
      <c r="F68" s="16">
        <v>11</v>
      </c>
      <c r="G68" s="16">
        <v>19</v>
      </c>
      <c r="H68" s="16">
        <v>45</v>
      </c>
      <c r="I68" s="16">
        <v>111</v>
      </c>
      <c r="J68" s="16">
        <v>23</v>
      </c>
      <c r="K68" s="16">
        <v>3</v>
      </c>
      <c r="L68" s="17">
        <v>10</v>
      </c>
    </row>
    <row r="69" spans="1:12" ht="18" customHeight="1">
      <c r="A69" s="137"/>
      <c r="B69" s="18" t="s">
        <v>11</v>
      </c>
      <c r="C69" s="5">
        <v>436</v>
      </c>
      <c r="D69" s="5">
        <v>267</v>
      </c>
      <c r="E69" s="5">
        <v>28</v>
      </c>
      <c r="F69" s="5">
        <v>0</v>
      </c>
      <c r="G69" s="5">
        <v>0</v>
      </c>
      <c r="H69" s="19">
        <v>2</v>
      </c>
      <c r="I69" s="5">
        <v>108</v>
      </c>
      <c r="J69" s="5">
        <v>23</v>
      </c>
      <c r="K69" s="5">
        <v>1</v>
      </c>
      <c r="L69" s="8">
        <v>7</v>
      </c>
    </row>
    <row r="70" spans="1:12" ht="18" customHeight="1">
      <c r="A70" s="137"/>
      <c r="B70" s="18" t="s">
        <v>12</v>
      </c>
      <c r="C70" s="5">
        <v>199</v>
      </c>
      <c r="D70" s="5">
        <v>104</v>
      </c>
      <c r="E70" s="5">
        <v>14</v>
      </c>
      <c r="F70" s="5">
        <v>11</v>
      </c>
      <c r="G70" s="5">
        <v>19</v>
      </c>
      <c r="H70" s="5">
        <v>43</v>
      </c>
      <c r="I70" s="5">
        <v>3</v>
      </c>
      <c r="J70" s="5">
        <v>0</v>
      </c>
      <c r="K70" s="5">
        <v>2</v>
      </c>
      <c r="L70" s="8">
        <v>3</v>
      </c>
    </row>
    <row r="71" spans="1:12" ht="18" customHeight="1">
      <c r="A71" s="138"/>
      <c r="B71" s="20" t="s">
        <v>13</v>
      </c>
      <c r="C71" s="21">
        <f>SUM(D71:L71)</f>
        <v>99.99999999999999</v>
      </c>
      <c r="D71" s="22">
        <f aca="true" t="shared" si="10" ref="D71:L71">ROUND(D68/$C68*100,1)</f>
        <v>58.4</v>
      </c>
      <c r="E71" s="22">
        <f t="shared" si="10"/>
        <v>6.6</v>
      </c>
      <c r="F71" s="22">
        <f t="shared" si="10"/>
        <v>1.7</v>
      </c>
      <c r="G71" s="22">
        <f t="shared" si="10"/>
        <v>3</v>
      </c>
      <c r="H71" s="22">
        <f t="shared" si="10"/>
        <v>7.1</v>
      </c>
      <c r="I71" s="22">
        <f t="shared" si="10"/>
        <v>17.5</v>
      </c>
      <c r="J71" s="22">
        <f t="shared" si="10"/>
        <v>3.6</v>
      </c>
      <c r="K71" s="22">
        <f t="shared" si="10"/>
        <v>0.5</v>
      </c>
      <c r="L71" s="23">
        <f t="shared" si="10"/>
        <v>1.6</v>
      </c>
    </row>
    <row r="72" ht="14.25">
      <c r="A72" s="4" t="s">
        <v>16</v>
      </c>
    </row>
  </sheetData>
  <sheetProtection/>
  <mergeCells count="18">
    <mergeCell ref="A42:A45"/>
    <mergeCell ref="A38:A41"/>
    <mergeCell ref="K3:L3"/>
    <mergeCell ref="K28:L28"/>
    <mergeCell ref="A34:A37"/>
    <mergeCell ref="A30:A33"/>
    <mergeCell ref="A4:B4"/>
    <mergeCell ref="A5:A8"/>
    <mergeCell ref="A9:A12"/>
    <mergeCell ref="A13:A16"/>
    <mergeCell ref="A17:A20"/>
    <mergeCell ref="A29:B29"/>
    <mergeCell ref="A68:A71"/>
    <mergeCell ref="A60:A63"/>
    <mergeCell ref="K54:L54"/>
    <mergeCell ref="A55:B55"/>
    <mergeCell ref="A56:A59"/>
    <mergeCell ref="A64:A67"/>
  </mergeCells>
  <printOptions/>
  <pageMargins left="0.7874015748031497" right="0.7874015748031497" top="0.7874015748031497" bottom="0.7874015748031497" header="0.5118110236220472" footer="0.5118110236220472"/>
  <pageSetup fitToHeight="0" fitToWidth="1" horizontalDpi="600" verticalDpi="600" orientation="landscape" paperSize="9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7999799847602844"/>
    <pageSetUpPr fitToPage="1"/>
  </sheetPr>
  <dimension ref="A1:V34"/>
  <sheetViews>
    <sheetView zoomScaleSheetLayoutView="100" workbookViewId="0" topLeftCell="A1">
      <selection activeCell="A1" sqref="A1"/>
    </sheetView>
  </sheetViews>
  <sheetFormatPr defaultColWidth="9.00390625" defaultRowHeight="13.5"/>
  <cols>
    <col min="1" max="1" width="12.25390625" style="1" customWidth="1"/>
    <col min="2" max="22" width="6.125" style="1" customWidth="1"/>
    <col min="23" max="16384" width="9.00390625" style="1" customWidth="1"/>
  </cols>
  <sheetData>
    <row r="1" ht="15" customHeight="1">
      <c r="A1" s="3" t="s">
        <v>25</v>
      </c>
    </row>
    <row r="2" ht="15" customHeight="1"/>
    <row r="3" spans="1:22" ht="15" customHeight="1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0"/>
      <c r="R3" s="2"/>
      <c r="S3" s="2"/>
      <c r="T3" s="2" t="s">
        <v>26</v>
      </c>
      <c r="U3" s="2"/>
      <c r="V3" s="2"/>
    </row>
    <row r="4" spans="1:22" s="7" customFormat="1" ht="18" customHeight="1" thickTop="1">
      <c r="A4" s="147" t="s">
        <v>27</v>
      </c>
      <c r="B4" s="144" t="s">
        <v>28</v>
      </c>
      <c r="C4" s="145"/>
      <c r="D4" s="146"/>
      <c r="E4" s="144" t="s">
        <v>29</v>
      </c>
      <c r="F4" s="145"/>
      <c r="G4" s="146"/>
      <c r="H4" s="144" t="s">
        <v>30</v>
      </c>
      <c r="I4" s="145"/>
      <c r="J4" s="146"/>
      <c r="K4" s="144" t="s">
        <v>31</v>
      </c>
      <c r="L4" s="145"/>
      <c r="M4" s="146"/>
      <c r="N4" s="144" t="s">
        <v>32</v>
      </c>
      <c r="O4" s="145"/>
      <c r="P4" s="146"/>
      <c r="Q4" s="144" t="s">
        <v>33</v>
      </c>
      <c r="R4" s="145"/>
      <c r="S4" s="146"/>
      <c r="T4" s="144" t="s">
        <v>34</v>
      </c>
      <c r="U4" s="145"/>
      <c r="V4" s="146"/>
    </row>
    <row r="5" spans="1:22" s="7" customFormat="1" ht="18" customHeight="1">
      <c r="A5" s="148"/>
      <c r="B5" s="32" t="s">
        <v>10</v>
      </c>
      <c r="C5" s="33" t="s">
        <v>11</v>
      </c>
      <c r="D5" s="33" t="s">
        <v>12</v>
      </c>
      <c r="E5" s="33" t="s">
        <v>10</v>
      </c>
      <c r="F5" s="33" t="s">
        <v>11</v>
      </c>
      <c r="G5" s="33" t="s">
        <v>12</v>
      </c>
      <c r="H5" s="33" t="s">
        <v>10</v>
      </c>
      <c r="I5" s="33" t="s">
        <v>11</v>
      </c>
      <c r="J5" s="33" t="s">
        <v>12</v>
      </c>
      <c r="K5" s="33" t="s">
        <v>10</v>
      </c>
      <c r="L5" s="33" t="s">
        <v>11</v>
      </c>
      <c r="M5" s="33" t="s">
        <v>12</v>
      </c>
      <c r="N5" s="32" t="s">
        <v>10</v>
      </c>
      <c r="O5" s="33" t="s">
        <v>11</v>
      </c>
      <c r="P5" s="33" t="s">
        <v>12</v>
      </c>
      <c r="Q5" s="33" t="s">
        <v>10</v>
      </c>
      <c r="R5" s="33" t="s">
        <v>11</v>
      </c>
      <c r="S5" s="33" t="s">
        <v>12</v>
      </c>
      <c r="T5" s="33" t="s">
        <v>10</v>
      </c>
      <c r="U5" s="33" t="s">
        <v>11</v>
      </c>
      <c r="V5" s="33" t="s">
        <v>12</v>
      </c>
    </row>
    <row r="6" spans="1:22" ht="18" customHeight="1">
      <c r="A6" s="9" t="s">
        <v>14</v>
      </c>
      <c r="B6" s="34">
        <v>3</v>
      </c>
      <c r="C6" s="34">
        <v>2</v>
      </c>
      <c r="D6" s="34">
        <v>1</v>
      </c>
      <c r="E6" s="35">
        <v>23</v>
      </c>
      <c r="F6" s="36">
        <v>16</v>
      </c>
      <c r="G6" s="37">
        <v>7</v>
      </c>
      <c r="H6" s="34">
        <v>32</v>
      </c>
      <c r="I6" s="34">
        <v>22</v>
      </c>
      <c r="J6" s="34">
        <v>10</v>
      </c>
      <c r="K6" s="38">
        <v>38</v>
      </c>
      <c r="L6" s="34">
        <v>26</v>
      </c>
      <c r="M6" s="39">
        <v>12</v>
      </c>
      <c r="N6" s="34">
        <v>49</v>
      </c>
      <c r="O6" s="34">
        <v>29</v>
      </c>
      <c r="P6" s="34">
        <v>20</v>
      </c>
      <c r="Q6" s="38">
        <v>74</v>
      </c>
      <c r="R6" s="34">
        <v>53</v>
      </c>
      <c r="S6" s="39">
        <v>21</v>
      </c>
      <c r="T6" s="34">
        <v>79</v>
      </c>
      <c r="U6" s="34">
        <v>54</v>
      </c>
      <c r="V6" s="39">
        <v>25</v>
      </c>
    </row>
    <row r="7" spans="1:22" ht="18" customHeight="1">
      <c r="A7" s="6">
        <v>25</v>
      </c>
      <c r="B7" s="38">
        <v>6</v>
      </c>
      <c r="C7" s="34">
        <v>3</v>
      </c>
      <c r="D7" s="34">
        <v>3</v>
      </c>
      <c r="E7" s="38">
        <v>30</v>
      </c>
      <c r="F7" s="34">
        <v>21</v>
      </c>
      <c r="G7" s="39">
        <v>9</v>
      </c>
      <c r="H7" s="34">
        <v>42</v>
      </c>
      <c r="I7" s="34">
        <v>31</v>
      </c>
      <c r="J7" s="34">
        <v>11</v>
      </c>
      <c r="K7" s="38">
        <v>41</v>
      </c>
      <c r="L7" s="34">
        <v>27</v>
      </c>
      <c r="M7" s="39">
        <v>14</v>
      </c>
      <c r="N7" s="34">
        <v>55</v>
      </c>
      <c r="O7" s="34">
        <v>33</v>
      </c>
      <c r="P7" s="34">
        <v>22</v>
      </c>
      <c r="Q7" s="38">
        <v>61</v>
      </c>
      <c r="R7" s="34">
        <v>45</v>
      </c>
      <c r="S7" s="39">
        <v>16</v>
      </c>
      <c r="T7" s="34">
        <v>85</v>
      </c>
      <c r="U7" s="34">
        <v>58</v>
      </c>
      <c r="V7" s="39">
        <v>27</v>
      </c>
    </row>
    <row r="8" spans="1:22" ht="18" customHeight="1">
      <c r="A8" s="40">
        <v>26</v>
      </c>
      <c r="B8" s="38">
        <v>11</v>
      </c>
      <c r="C8" s="34">
        <v>5</v>
      </c>
      <c r="D8" s="34">
        <v>6</v>
      </c>
      <c r="E8" s="38">
        <v>28</v>
      </c>
      <c r="F8" s="34">
        <v>18</v>
      </c>
      <c r="G8" s="39">
        <v>10</v>
      </c>
      <c r="H8" s="34">
        <v>49</v>
      </c>
      <c r="I8" s="34">
        <v>40</v>
      </c>
      <c r="J8" s="34">
        <v>9</v>
      </c>
      <c r="K8" s="38">
        <v>45</v>
      </c>
      <c r="L8" s="34">
        <v>28</v>
      </c>
      <c r="M8" s="39">
        <v>17</v>
      </c>
      <c r="N8" s="34">
        <v>55</v>
      </c>
      <c r="O8" s="34">
        <v>35</v>
      </c>
      <c r="P8" s="34">
        <v>20</v>
      </c>
      <c r="Q8" s="38">
        <v>57</v>
      </c>
      <c r="R8" s="34">
        <v>38</v>
      </c>
      <c r="S8" s="39">
        <v>19</v>
      </c>
      <c r="T8" s="34">
        <v>76</v>
      </c>
      <c r="U8" s="34">
        <v>53</v>
      </c>
      <c r="V8" s="39">
        <v>23</v>
      </c>
    </row>
    <row r="9" spans="1:22" ht="18" customHeight="1">
      <c r="A9" s="40">
        <v>27</v>
      </c>
      <c r="B9" s="38">
        <v>12</v>
      </c>
      <c r="C9" s="34">
        <v>7</v>
      </c>
      <c r="D9" s="34">
        <v>5</v>
      </c>
      <c r="E9" s="38">
        <v>26</v>
      </c>
      <c r="F9" s="34">
        <v>14</v>
      </c>
      <c r="G9" s="39">
        <v>12</v>
      </c>
      <c r="H9" s="34">
        <v>60</v>
      </c>
      <c r="I9" s="34">
        <v>49</v>
      </c>
      <c r="J9" s="34">
        <v>11</v>
      </c>
      <c r="K9" s="38">
        <v>40</v>
      </c>
      <c r="L9" s="34">
        <v>24</v>
      </c>
      <c r="M9" s="39">
        <v>16</v>
      </c>
      <c r="N9" s="34">
        <v>53</v>
      </c>
      <c r="O9" s="34">
        <v>37</v>
      </c>
      <c r="P9" s="34">
        <v>16</v>
      </c>
      <c r="Q9" s="38">
        <v>57</v>
      </c>
      <c r="R9" s="34">
        <v>37</v>
      </c>
      <c r="S9" s="39">
        <v>20</v>
      </c>
      <c r="T9" s="34">
        <v>79</v>
      </c>
      <c r="U9" s="34">
        <v>54</v>
      </c>
      <c r="V9" s="39">
        <v>25</v>
      </c>
    </row>
    <row r="10" spans="1:22" ht="18" customHeight="1">
      <c r="A10" s="40">
        <v>28</v>
      </c>
      <c r="B10" s="34">
        <v>6</v>
      </c>
      <c r="C10" s="34">
        <v>4</v>
      </c>
      <c r="D10" s="34">
        <v>2</v>
      </c>
      <c r="E10" s="38">
        <v>36</v>
      </c>
      <c r="F10" s="34">
        <v>20</v>
      </c>
      <c r="G10" s="39">
        <v>16</v>
      </c>
      <c r="H10" s="34">
        <v>61</v>
      </c>
      <c r="I10" s="34">
        <v>46</v>
      </c>
      <c r="J10" s="34">
        <v>15</v>
      </c>
      <c r="K10" s="38">
        <v>49</v>
      </c>
      <c r="L10" s="34">
        <v>35</v>
      </c>
      <c r="M10" s="39">
        <v>14</v>
      </c>
      <c r="N10" s="34">
        <v>44</v>
      </c>
      <c r="O10" s="34">
        <v>33</v>
      </c>
      <c r="P10" s="34">
        <v>11</v>
      </c>
      <c r="Q10" s="38">
        <v>54</v>
      </c>
      <c r="R10" s="34">
        <v>31</v>
      </c>
      <c r="S10" s="39">
        <v>23</v>
      </c>
      <c r="T10" s="34">
        <v>76</v>
      </c>
      <c r="U10" s="34">
        <v>54</v>
      </c>
      <c r="V10" s="39">
        <v>22</v>
      </c>
    </row>
    <row r="11" spans="1:22" ht="18" customHeight="1">
      <c r="A11" s="40">
        <v>29</v>
      </c>
      <c r="B11" s="38">
        <v>12</v>
      </c>
      <c r="C11" s="34">
        <v>7</v>
      </c>
      <c r="D11" s="34">
        <v>5</v>
      </c>
      <c r="E11" s="38">
        <v>45</v>
      </c>
      <c r="F11" s="34">
        <v>29</v>
      </c>
      <c r="G11" s="39">
        <v>16</v>
      </c>
      <c r="H11" s="34">
        <v>62</v>
      </c>
      <c r="I11" s="34">
        <v>44</v>
      </c>
      <c r="J11" s="34">
        <v>18</v>
      </c>
      <c r="K11" s="38">
        <v>53</v>
      </c>
      <c r="L11" s="34">
        <v>41</v>
      </c>
      <c r="M11" s="39">
        <v>12</v>
      </c>
      <c r="N11" s="34">
        <v>47</v>
      </c>
      <c r="O11" s="34">
        <v>31</v>
      </c>
      <c r="P11" s="34">
        <v>16</v>
      </c>
      <c r="Q11" s="38">
        <v>56</v>
      </c>
      <c r="R11" s="34">
        <v>32</v>
      </c>
      <c r="S11" s="39">
        <v>24</v>
      </c>
      <c r="T11" s="34">
        <v>60</v>
      </c>
      <c r="U11" s="34">
        <v>44</v>
      </c>
      <c r="V11" s="39">
        <v>16</v>
      </c>
    </row>
    <row r="12" spans="1:22" ht="18" customHeight="1">
      <c r="A12" s="40">
        <v>30</v>
      </c>
      <c r="B12" s="38">
        <f>C12+D12</f>
        <v>6</v>
      </c>
      <c r="C12" s="34">
        <v>4</v>
      </c>
      <c r="D12" s="34">
        <v>2</v>
      </c>
      <c r="E12" s="38">
        <f>F12+G12</f>
        <v>55</v>
      </c>
      <c r="F12" s="34">
        <v>38</v>
      </c>
      <c r="G12" s="39">
        <v>17</v>
      </c>
      <c r="H12" s="38">
        <f>I12+J12</f>
        <v>67</v>
      </c>
      <c r="I12" s="34">
        <v>45</v>
      </c>
      <c r="J12" s="34">
        <v>22</v>
      </c>
      <c r="K12" s="38">
        <f>L12+M12</f>
        <v>56</v>
      </c>
      <c r="L12" s="34">
        <v>45</v>
      </c>
      <c r="M12" s="39">
        <v>11</v>
      </c>
      <c r="N12" s="38">
        <f>O12+P12</f>
        <v>51</v>
      </c>
      <c r="O12" s="34">
        <v>30</v>
      </c>
      <c r="P12" s="34">
        <v>21</v>
      </c>
      <c r="Q12" s="38">
        <f>R12+S12</f>
        <v>54</v>
      </c>
      <c r="R12" s="34">
        <v>36</v>
      </c>
      <c r="S12" s="39">
        <v>18</v>
      </c>
      <c r="T12" s="38">
        <f>U12+V12</f>
        <v>57</v>
      </c>
      <c r="U12" s="34">
        <v>38</v>
      </c>
      <c r="V12" s="39">
        <v>19</v>
      </c>
    </row>
    <row r="13" spans="1:22" ht="18" customHeight="1">
      <c r="A13" s="40">
        <v>31</v>
      </c>
      <c r="B13" s="38">
        <v>2</v>
      </c>
      <c r="C13" s="34">
        <v>2</v>
      </c>
      <c r="D13" s="34">
        <v>0</v>
      </c>
      <c r="E13" s="38">
        <v>47</v>
      </c>
      <c r="F13" s="34">
        <v>29</v>
      </c>
      <c r="G13" s="39">
        <v>18</v>
      </c>
      <c r="H13" s="38">
        <v>71</v>
      </c>
      <c r="I13" s="34">
        <v>48</v>
      </c>
      <c r="J13" s="34">
        <v>23</v>
      </c>
      <c r="K13" s="38">
        <v>67</v>
      </c>
      <c r="L13" s="34">
        <v>53</v>
      </c>
      <c r="M13" s="39">
        <v>14</v>
      </c>
      <c r="N13" s="38">
        <v>46</v>
      </c>
      <c r="O13" s="34">
        <v>27</v>
      </c>
      <c r="P13" s="34">
        <v>19</v>
      </c>
      <c r="Q13" s="38">
        <v>55</v>
      </c>
      <c r="R13" s="34">
        <v>38</v>
      </c>
      <c r="S13" s="39">
        <v>17</v>
      </c>
      <c r="T13" s="38">
        <v>56</v>
      </c>
      <c r="U13" s="34">
        <v>36</v>
      </c>
      <c r="V13" s="39">
        <v>20</v>
      </c>
    </row>
    <row r="14" spans="1:22" ht="18" customHeight="1">
      <c r="A14" s="40" t="s">
        <v>35</v>
      </c>
      <c r="B14" s="38">
        <v>3</v>
      </c>
      <c r="C14" s="34">
        <v>3</v>
      </c>
      <c r="D14" s="34">
        <v>0</v>
      </c>
      <c r="E14" s="38">
        <v>35</v>
      </c>
      <c r="F14" s="34">
        <v>26</v>
      </c>
      <c r="G14" s="39">
        <v>9</v>
      </c>
      <c r="H14" s="38">
        <v>79</v>
      </c>
      <c r="I14" s="34">
        <v>49</v>
      </c>
      <c r="J14" s="34">
        <v>30</v>
      </c>
      <c r="K14" s="38">
        <v>69</v>
      </c>
      <c r="L14" s="34">
        <v>48</v>
      </c>
      <c r="M14" s="39">
        <v>21</v>
      </c>
      <c r="N14" s="38">
        <v>52</v>
      </c>
      <c r="O14" s="34">
        <v>37</v>
      </c>
      <c r="P14" s="34">
        <v>15</v>
      </c>
      <c r="Q14" s="38">
        <v>51</v>
      </c>
      <c r="R14" s="34">
        <v>33</v>
      </c>
      <c r="S14" s="39">
        <v>18</v>
      </c>
      <c r="T14" s="38">
        <v>60</v>
      </c>
      <c r="U14" s="34">
        <v>34</v>
      </c>
      <c r="V14" s="39">
        <v>26</v>
      </c>
    </row>
    <row r="15" spans="1:22" ht="18" customHeight="1">
      <c r="A15" s="40">
        <v>3</v>
      </c>
      <c r="B15" s="38">
        <f>C15+D15</f>
        <v>4</v>
      </c>
      <c r="C15" s="34">
        <v>3</v>
      </c>
      <c r="D15" s="34">
        <v>1</v>
      </c>
      <c r="E15" s="38">
        <f>F15+G15</f>
        <v>46</v>
      </c>
      <c r="F15" s="34">
        <v>35</v>
      </c>
      <c r="G15" s="39">
        <v>11</v>
      </c>
      <c r="H15" s="38">
        <f>I15+J15</f>
        <v>83</v>
      </c>
      <c r="I15" s="34">
        <v>53</v>
      </c>
      <c r="J15" s="34">
        <v>30</v>
      </c>
      <c r="K15" s="38">
        <f>L15+M15</f>
        <v>75</v>
      </c>
      <c r="L15" s="34">
        <v>51</v>
      </c>
      <c r="M15" s="39">
        <v>24</v>
      </c>
      <c r="N15" s="38">
        <f>O15+P15</f>
        <v>51</v>
      </c>
      <c r="O15" s="34">
        <v>40</v>
      </c>
      <c r="P15" s="34">
        <v>11</v>
      </c>
      <c r="Q15" s="38">
        <f>R15+S15</f>
        <v>56</v>
      </c>
      <c r="R15" s="34">
        <v>35</v>
      </c>
      <c r="S15" s="39">
        <v>21</v>
      </c>
      <c r="T15" s="38">
        <f>U15+V15</f>
        <v>62</v>
      </c>
      <c r="U15" s="34">
        <v>34</v>
      </c>
      <c r="V15" s="39">
        <v>28</v>
      </c>
    </row>
    <row r="16" spans="1:22" ht="18" customHeight="1">
      <c r="A16" s="40">
        <v>4</v>
      </c>
      <c r="B16" s="38">
        <v>5</v>
      </c>
      <c r="C16" s="34">
        <v>3</v>
      </c>
      <c r="D16" s="34">
        <v>2</v>
      </c>
      <c r="E16" s="38">
        <v>56</v>
      </c>
      <c r="F16" s="34">
        <v>40</v>
      </c>
      <c r="G16" s="39">
        <v>16</v>
      </c>
      <c r="H16" s="38">
        <v>85</v>
      </c>
      <c r="I16" s="34">
        <v>59</v>
      </c>
      <c r="J16" s="34">
        <v>26</v>
      </c>
      <c r="K16" s="38">
        <v>77</v>
      </c>
      <c r="L16" s="34">
        <v>51</v>
      </c>
      <c r="M16" s="39">
        <v>26</v>
      </c>
      <c r="N16" s="38">
        <v>58</v>
      </c>
      <c r="O16" s="34">
        <v>47</v>
      </c>
      <c r="P16" s="34">
        <v>11</v>
      </c>
      <c r="Q16" s="38">
        <v>55</v>
      </c>
      <c r="R16" s="34">
        <v>33</v>
      </c>
      <c r="S16" s="39">
        <v>22</v>
      </c>
      <c r="T16" s="38">
        <v>64</v>
      </c>
      <c r="U16" s="34">
        <v>40</v>
      </c>
      <c r="V16" s="39">
        <v>24</v>
      </c>
    </row>
    <row r="17" spans="1:22" ht="18" customHeight="1">
      <c r="A17" s="40">
        <v>5</v>
      </c>
      <c r="B17" s="41">
        <v>7</v>
      </c>
      <c r="C17" s="42">
        <v>5</v>
      </c>
      <c r="D17" s="42">
        <v>2</v>
      </c>
      <c r="E17" s="41">
        <v>50</v>
      </c>
      <c r="F17" s="42">
        <v>31</v>
      </c>
      <c r="G17" s="43">
        <v>19</v>
      </c>
      <c r="H17" s="41">
        <v>82</v>
      </c>
      <c r="I17" s="42">
        <v>59</v>
      </c>
      <c r="J17" s="42">
        <v>23</v>
      </c>
      <c r="K17" s="41">
        <v>81</v>
      </c>
      <c r="L17" s="42">
        <v>52</v>
      </c>
      <c r="M17" s="43">
        <v>29</v>
      </c>
      <c r="N17" s="41">
        <v>72</v>
      </c>
      <c r="O17" s="42">
        <v>56</v>
      </c>
      <c r="P17" s="42">
        <v>16</v>
      </c>
      <c r="Q17" s="41">
        <v>50</v>
      </c>
      <c r="R17" s="42">
        <v>31</v>
      </c>
      <c r="S17" s="43">
        <v>19</v>
      </c>
      <c r="T17" s="41">
        <v>59</v>
      </c>
      <c r="U17" s="42">
        <v>38</v>
      </c>
      <c r="V17" s="43">
        <v>21</v>
      </c>
    </row>
    <row r="19" ht="18" customHeight="1" thickBot="1">
      <c r="B19" s="1" t="s">
        <v>36</v>
      </c>
    </row>
    <row r="20" spans="1:22" ht="18" customHeight="1" thickTop="1">
      <c r="A20" s="147" t="s">
        <v>27</v>
      </c>
      <c r="B20" s="144" t="s">
        <v>37</v>
      </c>
      <c r="C20" s="149"/>
      <c r="D20" s="150"/>
      <c r="E20" s="144" t="s">
        <v>38</v>
      </c>
      <c r="F20" s="149"/>
      <c r="G20" s="150"/>
      <c r="H20" s="144" t="s">
        <v>39</v>
      </c>
      <c r="I20" s="149"/>
      <c r="J20" s="150"/>
      <c r="K20" s="144" t="s">
        <v>40</v>
      </c>
      <c r="L20" s="149"/>
      <c r="M20" s="150"/>
      <c r="N20" s="144" t="s">
        <v>41</v>
      </c>
      <c r="O20" s="149"/>
      <c r="P20" s="150"/>
      <c r="Q20" s="31" t="s">
        <v>42</v>
      </c>
      <c r="R20" s="44"/>
      <c r="S20" s="45"/>
      <c r="T20" s="144" t="s">
        <v>43</v>
      </c>
      <c r="U20" s="151"/>
      <c r="V20" s="152"/>
    </row>
    <row r="21" spans="1:22" ht="18" customHeight="1">
      <c r="A21" s="148"/>
      <c r="B21" s="33" t="s">
        <v>10</v>
      </c>
      <c r="C21" s="33" t="s">
        <v>11</v>
      </c>
      <c r="D21" s="33" t="s">
        <v>12</v>
      </c>
      <c r="E21" s="32" t="s">
        <v>10</v>
      </c>
      <c r="F21" s="33" t="s">
        <v>11</v>
      </c>
      <c r="G21" s="33" t="s">
        <v>12</v>
      </c>
      <c r="H21" s="33" t="s">
        <v>10</v>
      </c>
      <c r="I21" s="33" t="s">
        <v>11</v>
      </c>
      <c r="J21" s="33" t="s">
        <v>12</v>
      </c>
      <c r="K21" s="33" t="s">
        <v>10</v>
      </c>
      <c r="L21" s="33" t="s">
        <v>11</v>
      </c>
      <c r="M21" s="32" t="s">
        <v>12</v>
      </c>
      <c r="N21" s="33" t="s">
        <v>10</v>
      </c>
      <c r="O21" s="33" t="s">
        <v>11</v>
      </c>
      <c r="P21" s="33" t="s">
        <v>12</v>
      </c>
      <c r="Q21" s="33" t="s">
        <v>10</v>
      </c>
      <c r="R21" s="33" t="s">
        <v>11</v>
      </c>
      <c r="S21" s="33" t="s">
        <v>12</v>
      </c>
      <c r="T21" s="33" t="s">
        <v>10</v>
      </c>
      <c r="U21" s="33" t="s">
        <v>11</v>
      </c>
      <c r="V21" s="33" t="s">
        <v>12</v>
      </c>
    </row>
    <row r="22" spans="1:22" ht="18" customHeight="1">
      <c r="A22" s="9" t="s">
        <v>14</v>
      </c>
      <c r="B22" s="38">
        <v>54</v>
      </c>
      <c r="C22" s="34">
        <v>39</v>
      </c>
      <c r="D22" s="39">
        <v>15</v>
      </c>
      <c r="E22" s="34">
        <v>80</v>
      </c>
      <c r="F22" s="34">
        <v>67</v>
      </c>
      <c r="G22" s="34">
        <v>13</v>
      </c>
      <c r="H22" s="38">
        <v>70</v>
      </c>
      <c r="I22" s="34">
        <v>54</v>
      </c>
      <c r="J22" s="39">
        <v>16</v>
      </c>
      <c r="K22" s="34">
        <v>119</v>
      </c>
      <c r="L22" s="34">
        <v>100</v>
      </c>
      <c r="M22" s="34">
        <v>19</v>
      </c>
      <c r="N22" s="46">
        <v>0</v>
      </c>
      <c r="O22" s="47">
        <v>0</v>
      </c>
      <c r="P22" s="48">
        <v>0</v>
      </c>
      <c r="Q22" s="49">
        <v>621</v>
      </c>
      <c r="R22" s="5">
        <v>462</v>
      </c>
      <c r="S22" s="8">
        <v>159</v>
      </c>
      <c r="T22" s="50" t="s">
        <v>44</v>
      </c>
      <c r="U22" s="51" t="s">
        <v>45</v>
      </c>
      <c r="V22" s="52" t="s">
        <v>46</v>
      </c>
    </row>
    <row r="23" spans="1:22" ht="18" customHeight="1">
      <c r="A23" s="6">
        <v>25</v>
      </c>
      <c r="B23" s="38">
        <v>54</v>
      </c>
      <c r="C23" s="34">
        <v>40</v>
      </c>
      <c r="D23" s="39">
        <v>14</v>
      </c>
      <c r="E23" s="34">
        <v>79</v>
      </c>
      <c r="F23" s="34">
        <v>60</v>
      </c>
      <c r="G23" s="34">
        <v>19</v>
      </c>
      <c r="H23" s="38">
        <v>65</v>
      </c>
      <c r="I23" s="34">
        <v>55</v>
      </c>
      <c r="J23" s="39">
        <v>10</v>
      </c>
      <c r="K23" s="34">
        <v>104</v>
      </c>
      <c r="L23" s="34">
        <v>85</v>
      </c>
      <c r="M23" s="34">
        <v>19</v>
      </c>
      <c r="N23" s="46">
        <v>0</v>
      </c>
      <c r="O23" s="47">
        <v>0</v>
      </c>
      <c r="P23" s="48">
        <v>0</v>
      </c>
      <c r="Q23" s="49">
        <v>622</v>
      </c>
      <c r="R23" s="5">
        <v>458</v>
      </c>
      <c r="S23" s="8">
        <v>164</v>
      </c>
      <c r="T23" s="50" t="s">
        <v>47</v>
      </c>
      <c r="U23" s="53" t="s">
        <v>48</v>
      </c>
      <c r="V23" s="54" t="s">
        <v>49</v>
      </c>
    </row>
    <row r="24" spans="1:22" ht="18" customHeight="1">
      <c r="A24" s="40">
        <v>26</v>
      </c>
      <c r="B24" s="38">
        <v>66</v>
      </c>
      <c r="C24" s="34">
        <v>48</v>
      </c>
      <c r="D24" s="39">
        <v>18</v>
      </c>
      <c r="E24" s="34">
        <v>67</v>
      </c>
      <c r="F24" s="34">
        <v>51</v>
      </c>
      <c r="G24" s="34">
        <v>16</v>
      </c>
      <c r="H24" s="38">
        <v>62</v>
      </c>
      <c r="I24" s="34">
        <v>51</v>
      </c>
      <c r="J24" s="39">
        <v>11</v>
      </c>
      <c r="K24" s="34">
        <v>106</v>
      </c>
      <c r="L24" s="34">
        <v>89</v>
      </c>
      <c r="M24" s="34">
        <v>17</v>
      </c>
      <c r="N24" s="46">
        <v>0</v>
      </c>
      <c r="O24" s="47">
        <v>0</v>
      </c>
      <c r="P24" s="48">
        <v>0</v>
      </c>
      <c r="Q24" s="49">
        <v>622</v>
      </c>
      <c r="R24" s="5">
        <v>456</v>
      </c>
      <c r="S24" s="8">
        <v>166</v>
      </c>
      <c r="T24" s="50" t="s">
        <v>50</v>
      </c>
      <c r="U24" s="53" t="s">
        <v>51</v>
      </c>
      <c r="V24" s="54" t="s">
        <v>52</v>
      </c>
    </row>
    <row r="25" spans="1:22" ht="18" customHeight="1">
      <c r="A25" s="40">
        <v>27</v>
      </c>
      <c r="B25" s="38">
        <v>73</v>
      </c>
      <c r="C25" s="34">
        <v>53</v>
      </c>
      <c r="D25" s="39">
        <v>20</v>
      </c>
      <c r="E25" s="34">
        <v>52</v>
      </c>
      <c r="F25" s="34">
        <v>37</v>
      </c>
      <c r="G25" s="34">
        <v>15</v>
      </c>
      <c r="H25" s="38">
        <v>62</v>
      </c>
      <c r="I25" s="34">
        <v>52</v>
      </c>
      <c r="J25" s="39">
        <v>10</v>
      </c>
      <c r="K25" s="34">
        <v>107</v>
      </c>
      <c r="L25" s="34">
        <v>86</v>
      </c>
      <c r="M25" s="34">
        <v>21</v>
      </c>
      <c r="N25" s="46">
        <v>0</v>
      </c>
      <c r="O25" s="47">
        <v>0</v>
      </c>
      <c r="P25" s="48">
        <v>0</v>
      </c>
      <c r="Q25" s="49">
        <v>621</v>
      </c>
      <c r="R25" s="5">
        <v>450</v>
      </c>
      <c r="S25" s="8">
        <v>171</v>
      </c>
      <c r="T25" s="50">
        <v>41.7858293075684</v>
      </c>
      <c r="U25" s="53">
        <v>42.54</v>
      </c>
      <c r="V25" s="54">
        <v>39.81</v>
      </c>
    </row>
    <row r="26" spans="1:22" ht="18" customHeight="1">
      <c r="A26" s="40">
        <v>28</v>
      </c>
      <c r="B26" s="38">
        <v>79</v>
      </c>
      <c r="C26" s="34">
        <v>52</v>
      </c>
      <c r="D26" s="39">
        <v>27</v>
      </c>
      <c r="E26" s="34">
        <v>50</v>
      </c>
      <c r="F26" s="34">
        <v>36</v>
      </c>
      <c r="G26" s="34">
        <v>14</v>
      </c>
      <c r="H26" s="38">
        <v>61</v>
      </c>
      <c r="I26" s="34">
        <v>50</v>
      </c>
      <c r="J26" s="39">
        <v>11</v>
      </c>
      <c r="K26" s="34">
        <v>100</v>
      </c>
      <c r="L26" s="34">
        <v>83</v>
      </c>
      <c r="M26" s="34">
        <v>17</v>
      </c>
      <c r="N26" s="46">
        <v>0</v>
      </c>
      <c r="O26" s="47">
        <v>0</v>
      </c>
      <c r="P26" s="48">
        <v>0</v>
      </c>
      <c r="Q26" s="49">
        <v>616</v>
      </c>
      <c r="R26" s="5">
        <v>444</v>
      </c>
      <c r="S26" s="8">
        <v>172</v>
      </c>
      <c r="T26" s="50">
        <v>41.46</v>
      </c>
      <c r="U26" s="53">
        <v>42.19</v>
      </c>
      <c r="V26" s="54">
        <v>39.58</v>
      </c>
    </row>
    <row r="27" spans="1:22" ht="18" customHeight="1">
      <c r="A27" s="40">
        <v>29</v>
      </c>
      <c r="B27" s="38">
        <v>86</v>
      </c>
      <c r="C27" s="34">
        <v>57</v>
      </c>
      <c r="D27" s="39">
        <v>29</v>
      </c>
      <c r="E27" s="34">
        <v>50</v>
      </c>
      <c r="F27" s="34">
        <v>36</v>
      </c>
      <c r="G27" s="34">
        <v>14</v>
      </c>
      <c r="H27" s="38">
        <v>74</v>
      </c>
      <c r="I27" s="34">
        <v>61</v>
      </c>
      <c r="J27" s="39">
        <v>13</v>
      </c>
      <c r="K27" s="34">
        <v>66</v>
      </c>
      <c r="L27" s="34">
        <v>57</v>
      </c>
      <c r="M27" s="34">
        <v>9</v>
      </c>
      <c r="N27" s="46">
        <v>1</v>
      </c>
      <c r="O27" s="47">
        <v>1</v>
      </c>
      <c r="P27" s="48">
        <v>0</v>
      </c>
      <c r="Q27" s="49">
        <v>612</v>
      </c>
      <c r="R27" s="5">
        <v>440</v>
      </c>
      <c r="S27" s="8">
        <v>172</v>
      </c>
      <c r="T27" s="55" t="s">
        <v>53</v>
      </c>
      <c r="U27" s="53" t="s">
        <v>54</v>
      </c>
      <c r="V27" s="54" t="s">
        <v>55</v>
      </c>
    </row>
    <row r="28" spans="1:22" ht="18" customHeight="1">
      <c r="A28" s="40">
        <v>30</v>
      </c>
      <c r="B28" s="38">
        <f>C28+D28</f>
        <v>75</v>
      </c>
      <c r="C28" s="34">
        <v>53</v>
      </c>
      <c r="D28" s="39">
        <v>22</v>
      </c>
      <c r="E28" s="38">
        <f>F28+G28</f>
        <v>61</v>
      </c>
      <c r="F28" s="34">
        <v>43</v>
      </c>
      <c r="G28" s="34">
        <v>18</v>
      </c>
      <c r="H28" s="38">
        <f>I28+J28</f>
        <v>36</v>
      </c>
      <c r="I28" s="34">
        <v>27</v>
      </c>
      <c r="J28" s="39">
        <v>9</v>
      </c>
      <c r="K28" s="38">
        <f>L28+M28</f>
        <v>92</v>
      </c>
      <c r="L28" s="34">
        <v>81</v>
      </c>
      <c r="M28" s="34">
        <v>11</v>
      </c>
      <c r="N28" s="38">
        <f>O28+P28</f>
        <v>1</v>
      </c>
      <c r="O28" s="47">
        <v>1</v>
      </c>
      <c r="P28" s="48">
        <v>0</v>
      </c>
      <c r="Q28" s="38">
        <f>R28+S28</f>
        <v>611</v>
      </c>
      <c r="R28" s="5">
        <v>441</v>
      </c>
      <c r="S28" s="8">
        <v>170</v>
      </c>
      <c r="T28" s="55" t="s">
        <v>56</v>
      </c>
      <c r="U28" s="53" t="s">
        <v>57</v>
      </c>
      <c r="V28" s="54" t="s">
        <v>58</v>
      </c>
    </row>
    <row r="29" spans="1:22" ht="18" customHeight="1">
      <c r="A29" s="40">
        <v>31</v>
      </c>
      <c r="B29" s="38">
        <v>79</v>
      </c>
      <c r="C29" s="34">
        <v>53</v>
      </c>
      <c r="D29" s="39">
        <v>26</v>
      </c>
      <c r="E29" s="38">
        <v>66</v>
      </c>
      <c r="F29" s="34">
        <v>50</v>
      </c>
      <c r="G29" s="34">
        <v>16</v>
      </c>
      <c r="H29" s="38">
        <v>30</v>
      </c>
      <c r="I29" s="34">
        <v>21</v>
      </c>
      <c r="J29" s="39">
        <v>9</v>
      </c>
      <c r="K29" s="38">
        <v>80</v>
      </c>
      <c r="L29" s="34">
        <v>70</v>
      </c>
      <c r="M29" s="34">
        <v>10</v>
      </c>
      <c r="N29" s="38">
        <v>13</v>
      </c>
      <c r="O29" s="47">
        <v>13</v>
      </c>
      <c r="P29" s="48">
        <v>0</v>
      </c>
      <c r="Q29" s="38">
        <v>612</v>
      </c>
      <c r="R29" s="5">
        <v>440</v>
      </c>
      <c r="S29" s="8">
        <v>172</v>
      </c>
      <c r="T29" s="55" t="s">
        <v>59</v>
      </c>
      <c r="U29" s="53" t="s">
        <v>60</v>
      </c>
      <c r="V29" s="54" t="s">
        <v>61</v>
      </c>
    </row>
    <row r="30" spans="1:22" ht="18" customHeight="1">
      <c r="A30" s="40" t="s">
        <v>35</v>
      </c>
      <c r="B30" s="38">
        <v>76</v>
      </c>
      <c r="C30" s="34">
        <v>52</v>
      </c>
      <c r="D30" s="39">
        <v>24</v>
      </c>
      <c r="E30" s="38">
        <v>74</v>
      </c>
      <c r="F30" s="34">
        <v>49</v>
      </c>
      <c r="G30" s="34">
        <v>25</v>
      </c>
      <c r="H30" s="38">
        <v>33</v>
      </c>
      <c r="I30" s="34">
        <v>26</v>
      </c>
      <c r="J30" s="39">
        <v>7</v>
      </c>
      <c r="K30" s="38">
        <v>74</v>
      </c>
      <c r="L30" s="34">
        <v>62</v>
      </c>
      <c r="M30" s="34">
        <v>12</v>
      </c>
      <c r="N30" s="38">
        <v>17</v>
      </c>
      <c r="O30" s="47">
        <v>17</v>
      </c>
      <c r="P30" s="48">
        <v>0</v>
      </c>
      <c r="Q30" s="38">
        <v>623</v>
      </c>
      <c r="R30" s="5">
        <v>436</v>
      </c>
      <c r="S30" s="8">
        <v>187</v>
      </c>
      <c r="T30" s="55" t="s">
        <v>62</v>
      </c>
      <c r="U30" s="53" t="s">
        <v>63</v>
      </c>
      <c r="V30" s="54" t="s">
        <v>64</v>
      </c>
    </row>
    <row r="31" spans="1:22" ht="18" customHeight="1">
      <c r="A31" s="40">
        <v>3</v>
      </c>
      <c r="B31" s="38">
        <f>C31+D31</f>
        <v>60</v>
      </c>
      <c r="C31" s="34">
        <v>43</v>
      </c>
      <c r="D31" s="39">
        <v>17</v>
      </c>
      <c r="E31" s="38">
        <f>F31+G31</f>
        <v>81</v>
      </c>
      <c r="F31" s="34">
        <v>51</v>
      </c>
      <c r="G31" s="34">
        <v>30</v>
      </c>
      <c r="H31" s="38">
        <f>I31+J31</f>
        <v>34</v>
      </c>
      <c r="I31" s="34">
        <v>27</v>
      </c>
      <c r="J31" s="39">
        <v>7</v>
      </c>
      <c r="K31" s="38">
        <f>L31+M31</f>
        <v>70</v>
      </c>
      <c r="L31" s="34">
        <v>57</v>
      </c>
      <c r="M31" s="34">
        <v>13</v>
      </c>
      <c r="N31" s="38">
        <f>O31+P31</f>
        <v>12</v>
      </c>
      <c r="O31" s="47">
        <v>12</v>
      </c>
      <c r="P31" s="48">
        <v>0</v>
      </c>
      <c r="Q31" s="38">
        <f>R31+S31</f>
        <v>634</v>
      </c>
      <c r="R31" s="5">
        <v>441</v>
      </c>
      <c r="S31" s="8">
        <v>193</v>
      </c>
      <c r="T31" s="55" t="s">
        <v>65</v>
      </c>
      <c r="U31" s="53" t="s">
        <v>66</v>
      </c>
      <c r="V31" s="54" t="s">
        <v>67</v>
      </c>
    </row>
    <row r="32" spans="1:22" ht="18" customHeight="1">
      <c r="A32" s="40">
        <v>4</v>
      </c>
      <c r="B32" s="38">
        <v>55</v>
      </c>
      <c r="C32" s="34">
        <v>36</v>
      </c>
      <c r="D32" s="39">
        <v>19</v>
      </c>
      <c r="E32" s="38">
        <v>71</v>
      </c>
      <c r="F32" s="34">
        <v>50</v>
      </c>
      <c r="G32" s="34">
        <v>21</v>
      </c>
      <c r="H32" s="38">
        <v>46</v>
      </c>
      <c r="I32" s="34">
        <v>32</v>
      </c>
      <c r="J32" s="39">
        <v>14</v>
      </c>
      <c r="K32" s="38">
        <v>59</v>
      </c>
      <c r="L32" s="34">
        <v>48</v>
      </c>
      <c r="M32" s="34">
        <v>11</v>
      </c>
      <c r="N32" s="38">
        <v>10</v>
      </c>
      <c r="O32" s="47">
        <v>10</v>
      </c>
      <c r="P32" s="48">
        <v>0</v>
      </c>
      <c r="Q32" s="38">
        <v>641</v>
      </c>
      <c r="R32" s="5">
        <v>449</v>
      </c>
      <c r="S32" s="8">
        <v>192</v>
      </c>
      <c r="T32" s="55" t="s">
        <v>68</v>
      </c>
      <c r="U32" s="53" t="s">
        <v>69</v>
      </c>
      <c r="V32" s="54" t="s">
        <v>61</v>
      </c>
    </row>
    <row r="33" spans="1:22" ht="18" customHeight="1">
      <c r="A33" s="40">
        <v>5</v>
      </c>
      <c r="B33" s="41">
        <v>56</v>
      </c>
      <c r="C33" s="42">
        <v>34</v>
      </c>
      <c r="D33" s="43">
        <v>22</v>
      </c>
      <c r="E33" s="41">
        <v>70</v>
      </c>
      <c r="F33" s="42">
        <v>48</v>
      </c>
      <c r="G33" s="42">
        <v>22</v>
      </c>
      <c r="H33" s="41">
        <v>47</v>
      </c>
      <c r="I33" s="42">
        <v>33</v>
      </c>
      <c r="J33" s="43">
        <v>14</v>
      </c>
      <c r="K33" s="41">
        <v>50</v>
      </c>
      <c r="L33" s="42">
        <v>41</v>
      </c>
      <c r="M33" s="42">
        <v>9</v>
      </c>
      <c r="N33" s="41">
        <v>11</v>
      </c>
      <c r="O33" s="56">
        <v>8</v>
      </c>
      <c r="P33" s="57">
        <v>3</v>
      </c>
      <c r="Q33" s="41">
        <v>635</v>
      </c>
      <c r="R33" s="58">
        <v>436</v>
      </c>
      <c r="S33" s="59">
        <v>199</v>
      </c>
      <c r="T33" s="60" t="s">
        <v>70</v>
      </c>
      <c r="U33" s="61" t="s">
        <v>71</v>
      </c>
      <c r="V33" s="62" t="s">
        <v>72</v>
      </c>
    </row>
    <row r="34" ht="18" customHeight="1">
      <c r="A34" s="4" t="s">
        <v>73</v>
      </c>
    </row>
  </sheetData>
  <sheetProtection/>
  <mergeCells count="15">
    <mergeCell ref="Q4:S4"/>
    <mergeCell ref="T4:V4"/>
    <mergeCell ref="A20:A21"/>
    <mergeCell ref="B20:D20"/>
    <mergeCell ref="E20:G20"/>
    <mergeCell ref="H20:J20"/>
    <mergeCell ref="K20:M20"/>
    <mergeCell ref="N20:P20"/>
    <mergeCell ref="T20:V20"/>
    <mergeCell ref="A4:A5"/>
    <mergeCell ref="B4:D4"/>
    <mergeCell ref="E4:G4"/>
    <mergeCell ref="H4:J4"/>
    <mergeCell ref="K4:M4"/>
    <mergeCell ref="N4:P4"/>
  </mergeCell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88" r:id="rId1"/>
  <headerFooter alignWithMargins="0">
    <oddHeader>&amp;R&amp;"ＭＳ ゴシック,標準"四街道市統計　&amp;A.xls</oddHeader>
    <oddFooter>&amp;R&amp;"ＭＳ ゴシック,標準"（&amp;D印刷）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7999799847602844"/>
    <outlinePr summaryBelow="0"/>
    <pageSetUpPr fitToPage="1"/>
  </sheetPr>
  <dimension ref="A1:O181"/>
  <sheetViews>
    <sheetView zoomScale="115" zoomScaleNormal="115" zoomScaleSheetLayoutView="55" workbookViewId="0" topLeftCell="A1">
      <pane ySplit="3" topLeftCell="A4" activePane="bottomLeft" state="frozen"/>
      <selection pane="topLeft" activeCell="A1" sqref="A1"/>
      <selection pane="bottomLeft" activeCell="A1" sqref="A1"/>
    </sheetView>
  </sheetViews>
  <sheetFormatPr defaultColWidth="9.00390625" defaultRowHeight="13.5"/>
  <cols>
    <col min="1" max="1" width="4.00390625" style="63" customWidth="1"/>
    <col min="2" max="2" width="4.00390625" style="64" customWidth="1"/>
    <col min="3" max="3" width="4.50390625" style="64" customWidth="1"/>
    <col min="4" max="4" width="10.625" style="64" customWidth="1"/>
    <col min="5" max="5" width="4.50390625" style="64" customWidth="1"/>
    <col min="6" max="6" width="11.875" style="64" customWidth="1"/>
    <col min="7" max="7" width="4.50390625" style="65" customWidth="1"/>
    <col min="8" max="8" width="12.00390625" style="64" customWidth="1"/>
    <col min="9" max="9" width="4.50390625" style="66" customWidth="1"/>
    <col min="10" max="10" width="4.50390625" style="64" customWidth="1"/>
    <col min="11" max="11" width="5.25390625" style="64" customWidth="1"/>
    <col min="12" max="13" width="5.625" style="64" customWidth="1"/>
    <col min="14" max="14" width="4.875" style="64" customWidth="1"/>
    <col min="15" max="15" width="6.25390625" style="64" customWidth="1"/>
    <col min="16" max="16384" width="9.00390625" style="64" customWidth="1"/>
  </cols>
  <sheetData>
    <row r="1" spans="4:14" ht="27" customHeight="1">
      <c r="D1" s="64" t="s">
        <v>74</v>
      </c>
      <c r="H1" s="66" t="s">
        <v>75</v>
      </c>
      <c r="K1" s="67" t="s">
        <v>76</v>
      </c>
      <c r="L1" s="68" t="s">
        <v>77</v>
      </c>
      <c r="M1" s="68" t="s">
        <v>78</v>
      </c>
      <c r="N1" s="68" t="s">
        <v>79</v>
      </c>
    </row>
    <row r="2" spans="1:14" ht="13.5">
      <c r="A2" s="69" t="s">
        <v>80</v>
      </c>
      <c r="K2" s="70">
        <v>635</v>
      </c>
      <c r="L2" s="70">
        <v>39</v>
      </c>
      <c r="M2" s="70">
        <v>8</v>
      </c>
      <c r="N2" s="70">
        <v>6</v>
      </c>
    </row>
    <row r="3" spans="1:14" s="76" customFormat="1" ht="13.5">
      <c r="A3" s="71" t="s">
        <v>81</v>
      </c>
      <c r="B3" s="72"/>
      <c r="C3" s="72"/>
      <c r="D3" s="72"/>
      <c r="E3" s="72"/>
      <c r="F3" s="72"/>
      <c r="G3" s="73"/>
      <c r="H3" s="74"/>
      <c r="I3" s="74"/>
      <c r="J3" s="74"/>
      <c r="K3" s="75">
        <v>456</v>
      </c>
      <c r="L3" s="75">
        <v>27</v>
      </c>
      <c r="M3" s="75">
        <v>7</v>
      </c>
      <c r="N3" s="75">
        <v>6</v>
      </c>
    </row>
    <row r="4" spans="3:14" s="63" customFormat="1" ht="13.5" customHeight="1">
      <c r="C4" s="77" t="s">
        <v>82</v>
      </c>
      <c r="D4" s="77"/>
      <c r="E4" s="77"/>
      <c r="F4" s="77"/>
      <c r="G4" s="78"/>
      <c r="H4" s="79"/>
      <c r="I4" s="79"/>
      <c r="J4" s="79"/>
      <c r="K4" s="80">
        <v>7</v>
      </c>
      <c r="L4" s="80">
        <v>1</v>
      </c>
      <c r="M4" s="80">
        <v>0</v>
      </c>
      <c r="N4" s="80">
        <v>0</v>
      </c>
    </row>
    <row r="5" spans="5:14" s="63" customFormat="1" ht="13.5" customHeight="1">
      <c r="E5" s="63" t="s">
        <v>83</v>
      </c>
      <c r="G5" s="64"/>
      <c r="H5" s="66"/>
      <c r="I5" s="66"/>
      <c r="J5" s="66"/>
      <c r="K5" s="70">
        <v>2</v>
      </c>
      <c r="L5" s="70">
        <v>0</v>
      </c>
      <c r="M5" s="70">
        <v>0</v>
      </c>
      <c r="N5" s="70">
        <v>0</v>
      </c>
    </row>
    <row r="6" spans="4:14" s="63" customFormat="1" ht="13.5" customHeight="1">
      <c r="D6" s="81"/>
      <c r="G6" s="64" t="s">
        <v>84</v>
      </c>
      <c r="H6" s="64"/>
      <c r="I6" s="66"/>
      <c r="J6" s="64"/>
      <c r="K6" s="70">
        <v>4</v>
      </c>
      <c r="L6" s="70">
        <v>1</v>
      </c>
      <c r="M6" s="70">
        <v>0</v>
      </c>
      <c r="N6" s="70">
        <v>0</v>
      </c>
    </row>
    <row r="7" spans="2:14" s="63" customFormat="1" ht="13.5" customHeight="1">
      <c r="B7" s="82" t="s">
        <v>85</v>
      </c>
      <c r="C7" s="83"/>
      <c r="D7" s="83"/>
      <c r="E7" s="83"/>
      <c r="F7" s="83"/>
      <c r="G7" s="84"/>
      <c r="H7" s="85"/>
      <c r="I7" s="85"/>
      <c r="J7" s="85"/>
      <c r="K7" s="86">
        <v>419</v>
      </c>
      <c r="L7" s="86">
        <v>22</v>
      </c>
      <c r="M7" s="86">
        <v>5</v>
      </c>
      <c r="N7" s="86">
        <v>6</v>
      </c>
    </row>
    <row r="8" spans="1:14" ht="13.5" customHeight="1">
      <c r="A8" s="64"/>
      <c r="H8" s="65"/>
      <c r="I8" s="87"/>
      <c r="J8" s="65"/>
      <c r="K8" s="70"/>
      <c r="L8" s="70"/>
      <c r="M8" s="70"/>
      <c r="N8" s="70"/>
    </row>
    <row r="9" spans="3:14" s="63" customFormat="1" ht="13.5" customHeight="1">
      <c r="C9" s="77" t="s">
        <v>86</v>
      </c>
      <c r="D9" s="77"/>
      <c r="E9" s="77"/>
      <c r="F9" s="77"/>
      <c r="G9" s="78"/>
      <c r="H9" s="79"/>
      <c r="I9" s="79"/>
      <c r="J9" s="79"/>
      <c r="K9" s="80">
        <v>62</v>
      </c>
      <c r="L9" s="80">
        <v>2</v>
      </c>
      <c r="M9" s="80">
        <v>0</v>
      </c>
      <c r="N9" s="80">
        <v>1</v>
      </c>
    </row>
    <row r="10" spans="5:14" s="63" customFormat="1" ht="13.5" customHeight="1">
      <c r="E10" s="88" t="s">
        <v>87</v>
      </c>
      <c r="F10" s="88"/>
      <c r="G10" s="89"/>
      <c r="H10" s="90"/>
      <c r="I10" s="90"/>
      <c r="J10" s="90"/>
      <c r="K10" s="91">
        <v>16</v>
      </c>
      <c r="L10" s="91">
        <v>0</v>
      </c>
      <c r="M10" s="91">
        <v>0</v>
      </c>
      <c r="N10" s="91">
        <v>0</v>
      </c>
    </row>
    <row r="11" spans="5:14" s="63" customFormat="1" ht="13.5" customHeight="1">
      <c r="E11" s="81"/>
      <c r="G11" s="64" t="s">
        <v>88</v>
      </c>
      <c r="H11" s="64"/>
      <c r="I11" s="66"/>
      <c r="J11" s="64"/>
      <c r="K11" s="70">
        <v>6</v>
      </c>
      <c r="L11" s="70">
        <v>0</v>
      </c>
      <c r="M11" s="70">
        <v>0</v>
      </c>
      <c r="N11" s="70">
        <v>0</v>
      </c>
    </row>
    <row r="12" spans="1:15" ht="13.5" customHeight="1">
      <c r="A12" s="64"/>
      <c r="F12" s="65"/>
      <c r="G12" s="64" t="s">
        <v>89</v>
      </c>
      <c r="K12" s="70">
        <v>2</v>
      </c>
      <c r="L12" s="70">
        <v>0</v>
      </c>
      <c r="M12" s="70">
        <v>0</v>
      </c>
      <c r="N12" s="70">
        <v>0</v>
      </c>
      <c r="O12" s="63"/>
    </row>
    <row r="13" spans="1:14" ht="13.5" customHeight="1">
      <c r="A13" s="64"/>
      <c r="G13" s="64" t="s">
        <v>90</v>
      </c>
      <c r="K13" s="70">
        <v>4</v>
      </c>
      <c r="L13" s="70">
        <v>0</v>
      </c>
      <c r="M13" s="70">
        <v>0</v>
      </c>
      <c r="N13" s="70">
        <v>0</v>
      </c>
    </row>
    <row r="14" spans="1:14" ht="13.5" customHeight="1">
      <c r="A14" s="64"/>
      <c r="F14" s="65"/>
      <c r="G14" s="64" t="s">
        <v>91</v>
      </c>
      <c r="K14" s="70">
        <v>2</v>
      </c>
      <c r="L14" s="70">
        <v>0</v>
      </c>
      <c r="M14" s="70">
        <v>0</v>
      </c>
      <c r="N14" s="70">
        <v>0</v>
      </c>
    </row>
    <row r="15" spans="5:14" s="63" customFormat="1" ht="13.5" customHeight="1">
      <c r="E15" s="88" t="s">
        <v>92</v>
      </c>
      <c r="F15" s="88"/>
      <c r="G15" s="89"/>
      <c r="H15" s="90"/>
      <c r="I15" s="90"/>
      <c r="J15" s="90"/>
      <c r="K15" s="91">
        <v>4</v>
      </c>
      <c r="L15" s="91">
        <v>1</v>
      </c>
      <c r="M15" s="91">
        <v>0</v>
      </c>
      <c r="N15" s="91">
        <v>0</v>
      </c>
    </row>
    <row r="16" spans="7:14" s="63" customFormat="1" ht="13.5" customHeight="1">
      <c r="G16" s="64" t="s">
        <v>93</v>
      </c>
      <c r="H16" s="64"/>
      <c r="I16" s="66"/>
      <c r="J16" s="64"/>
      <c r="K16" s="70">
        <v>3</v>
      </c>
      <c r="L16" s="70">
        <v>1</v>
      </c>
      <c r="M16" s="70">
        <v>0</v>
      </c>
      <c r="N16" s="70">
        <v>0</v>
      </c>
    </row>
    <row r="17" spans="5:14" s="63" customFormat="1" ht="13.5" customHeight="1">
      <c r="E17" s="88" t="s">
        <v>94</v>
      </c>
      <c r="F17" s="88"/>
      <c r="G17" s="89"/>
      <c r="H17" s="90"/>
      <c r="I17" s="90"/>
      <c r="J17" s="90"/>
      <c r="K17" s="91">
        <v>9</v>
      </c>
      <c r="L17" s="91">
        <v>1</v>
      </c>
      <c r="M17" s="91">
        <v>0</v>
      </c>
      <c r="N17" s="91">
        <v>0</v>
      </c>
    </row>
    <row r="18" spans="6:14" s="63" customFormat="1" ht="13.5" customHeight="1">
      <c r="F18" s="81"/>
      <c r="G18" s="64" t="s">
        <v>95</v>
      </c>
      <c r="H18" s="64"/>
      <c r="I18" s="66"/>
      <c r="J18" s="64"/>
      <c r="K18" s="70">
        <v>6</v>
      </c>
      <c r="L18" s="70">
        <v>0</v>
      </c>
      <c r="M18" s="70">
        <v>0</v>
      </c>
      <c r="N18" s="70">
        <v>0</v>
      </c>
    </row>
    <row r="19" spans="5:14" s="63" customFormat="1" ht="13.5" customHeight="1">
      <c r="E19" s="63" t="s">
        <v>96</v>
      </c>
      <c r="I19" s="92"/>
      <c r="K19" s="70">
        <v>1</v>
      </c>
      <c r="L19" s="70">
        <v>1</v>
      </c>
      <c r="M19" s="70">
        <v>0</v>
      </c>
      <c r="N19" s="70">
        <v>0</v>
      </c>
    </row>
    <row r="20" spans="5:14" s="63" customFormat="1" ht="13.5" customHeight="1">
      <c r="E20" s="88" t="s">
        <v>97</v>
      </c>
      <c r="F20" s="88"/>
      <c r="G20" s="89"/>
      <c r="H20" s="90"/>
      <c r="I20" s="90"/>
      <c r="J20" s="90"/>
      <c r="K20" s="91">
        <v>15</v>
      </c>
      <c r="L20" s="91">
        <v>0</v>
      </c>
      <c r="M20" s="91">
        <v>0</v>
      </c>
      <c r="N20" s="91">
        <v>0</v>
      </c>
    </row>
    <row r="21" spans="6:14" s="63" customFormat="1" ht="13.5" customHeight="1">
      <c r="F21" s="81"/>
      <c r="G21" s="64" t="s">
        <v>98</v>
      </c>
      <c r="H21" s="64"/>
      <c r="I21" s="66"/>
      <c r="J21" s="64"/>
      <c r="K21" s="70">
        <v>4</v>
      </c>
      <c r="L21" s="70">
        <v>0</v>
      </c>
      <c r="M21" s="70">
        <v>0</v>
      </c>
      <c r="N21" s="70">
        <v>0</v>
      </c>
    </row>
    <row r="22" spans="6:14" s="63" customFormat="1" ht="13.5" customHeight="1">
      <c r="F22" s="81"/>
      <c r="G22" s="64" t="s">
        <v>99</v>
      </c>
      <c r="H22" s="64"/>
      <c r="I22" s="66"/>
      <c r="J22" s="64"/>
      <c r="K22" s="70">
        <v>3</v>
      </c>
      <c r="L22" s="70">
        <v>0</v>
      </c>
      <c r="M22" s="70">
        <v>0</v>
      </c>
      <c r="N22" s="70">
        <v>0</v>
      </c>
    </row>
    <row r="23" spans="5:14" s="63" customFormat="1" ht="13.5" customHeight="1">
      <c r="E23" s="63" t="s">
        <v>100</v>
      </c>
      <c r="F23" s="81"/>
      <c r="G23" s="64"/>
      <c r="H23" s="66"/>
      <c r="I23" s="66"/>
      <c r="J23" s="66"/>
      <c r="K23" s="70">
        <v>6</v>
      </c>
      <c r="L23" s="70">
        <v>0</v>
      </c>
      <c r="M23" s="70">
        <v>0</v>
      </c>
      <c r="N23" s="70">
        <v>0</v>
      </c>
    </row>
    <row r="24" spans="5:14" s="63" customFormat="1" ht="13.5" customHeight="1">
      <c r="E24" s="88" t="s">
        <v>101</v>
      </c>
      <c r="F24" s="88"/>
      <c r="G24" s="89"/>
      <c r="H24" s="90"/>
      <c r="I24" s="90"/>
      <c r="J24" s="90"/>
      <c r="K24" s="91">
        <v>7</v>
      </c>
      <c r="L24" s="91">
        <v>0</v>
      </c>
      <c r="M24" s="91">
        <v>0</v>
      </c>
      <c r="N24" s="91">
        <v>0</v>
      </c>
    </row>
    <row r="25" spans="7:14" s="63" customFormat="1" ht="13.5" customHeight="1">
      <c r="G25" s="64" t="s">
        <v>102</v>
      </c>
      <c r="H25" s="64"/>
      <c r="I25" s="66"/>
      <c r="J25" s="64"/>
      <c r="K25" s="70">
        <v>5</v>
      </c>
      <c r="L25" s="70">
        <v>0</v>
      </c>
      <c r="M25" s="70">
        <v>0</v>
      </c>
      <c r="N25" s="70">
        <v>0</v>
      </c>
    </row>
    <row r="26" spans="5:14" s="63" customFormat="1" ht="13.5" customHeight="1">
      <c r="E26" s="63" t="s">
        <v>103</v>
      </c>
      <c r="G26" s="64"/>
      <c r="H26" s="65"/>
      <c r="I26" s="87"/>
      <c r="J26" s="64"/>
      <c r="K26" s="70">
        <v>1</v>
      </c>
      <c r="L26" s="70">
        <v>0</v>
      </c>
      <c r="M26" s="70">
        <v>0</v>
      </c>
      <c r="N26" s="70">
        <v>0</v>
      </c>
    </row>
    <row r="27" spans="5:14" s="63" customFormat="1" ht="13.5" customHeight="1">
      <c r="E27" s="88" t="s">
        <v>104</v>
      </c>
      <c r="F27" s="88"/>
      <c r="G27" s="89"/>
      <c r="H27" s="90"/>
      <c r="I27" s="90"/>
      <c r="J27" s="90"/>
      <c r="K27" s="91">
        <v>9</v>
      </c>
      <c r="L27" s="91">
        <v>0</v>
      </c>
      <c r="M27" s="91">
        <v>0</v>
      </c>
      <c r="N27" s="91">
        <v>1</v>
      </c>
    </row>
    <row r="28" spans="7:14" s="63" customFormat="1" ht="13.5" customHeight="1">
      <c r="G28" s="64" t="s">
        <v>105</v>
      </c>
      <c r="H28" s="64"/>
      <c r="I28" s="66"/>
      <c r="J28" s="64"/>
      <c r="K28" s="70">
        <v>5</v>
      </c>
      <c r="L28" s="70">
        <v>0</v>
      </c>
      <c r="M28" s="70">
        <v>0</v>
      </c>
      <c r="N28" s="70">
        <v>0</v>
      </c>
    </row>
    <row r="29" spans="7:14" ht="13.5" customHeight="1">
      <c r="G29" s="64" t="s">
        <v>106</v>
      </c>
      <c r="K29" s="70">
        <v>3</v>
      </c>
      <c r="L29" s="70">
        <v>0</v>
      </c>
      <c r="M29" s="70">
        <v>0</v>
      </c>
      <c r="N29" s="70">
        <v>1</v>
      </c>
    </row>
    <row r="30" spans="3:14" s="63" customFormat="1" ht="13.5" customHeight="1">
      <c r="C30" s="77" t="s">
        <v>107</v>
      </c>
      <c r="D30" s="77"/>
      <c r="E30" s="93"/>
      <c r="F30" s="77"/>
      <c r="G30" s="78"/>
      <c r="H30" s="79"/>
      <c r="I30" s="79"/>
      <c r="J30" s="79"/>
      <c r="K30" s="80">
        <v>79</v>
      </c>
      <c r="L30" s="80">
        <v>1</v>
      </c>
      <c r="M30" s="80">
        <v>2</v>
      </c>
      <c r="N30" s="80">
        <v>1</v>
      </c>
    </row>
    <row r="31" spans="5:14" s="63" customFormat="1" ht="13.5" customHeight="1">
      <c r="E31" s="88" t="s">
        <v>108</v>
      </c>
      <c r="F31" s="88"/>
      <c r="G31" s="89"/>
      <c r="H31" s="90"/>
      <c r="I31" s="90"/>
      <c r="J31" s="90"/>
      <c r="K31" s="91">
        <v>12</v>
      </c>
      <c r="L31" s="91">
        <v>0</v>
      </c>
      <c r="M31" s="91">
        <v>1</v>
      </c>
      <c r="N31" s="91">
        <v>0</v>
      </c>
    </row>
    <row r="32" spans="7:14" s="63" customFormat="1" ht="13.5" customHeight="1">
      <c r="G32" s="64" t="s">
        <v>109</v>
      </c>
      <c r="H32" s="64"/>
      <c r="I32" s="66"/>
      <c r="J32" s="64"/>
      <c r="K32" s="70">
        <v>4</v>
      </c>
      <c r="L32" s="70">
        <v>0</v>
      </c>
      <c r="M32" s="70">
        <v>0</v>
      </c>
      <c r="N32" s="70">
        <v>0</v>
      </c>
    </row>
    <row r="33" spans="7:14" s="63" customFormat="1" ht="13.5" customHeight="1">
      <c r="G33" s="64" t="s">
        <v>110</v>
      </c>
      <c r="H33" s="64"/>
      <c r="I33" s="66"/>
      <c r="J33" s="64"/>
      <c r="K33" s="70">
        <v>3</v>
      </c>
      <c r="L33" s="70">
        <v>0</v>
      </c>
      <c r="M33" s="70">
        <v>0</v>
      </c>
      <c r="N33" s="70">
        <v>0</v>
      </c>
    </row>
    <row r="34" spans="5:14" s="63" customFormat="1" ht="13.5" customHeight="1">
      <c r="E34" s="63" t="s">
        <v>111</v>
      </c>
      <c r="G34" s="64"/>
      <c r="H34" s="64"/>
      <c r="I34" s="66"/>
      <c r="J34" s="64"/>
      <c r="K34" s="70">
        <v>2</v>
      </c>
      <c r="L34" s="70">
        <v>0</v>
      </c>
      <c r="M34" s="70">
        <v>1</v>
      </c>
      <c r="N34" s="70">
        <v>0</v>
      </c>
    </row>
    <row r="35" spans="5:14" s="63" customFormat="1" ht="13.5" customHeight="1">
      <c r="E35" s="88" t="s">
        <v>112</v>
      </c>
      <c r="F35" s="88"/>
      <c r="G35" s="89"/>
      <c r="H35" s="90"/>
      <c r="I35" s="90"/>
      <c r="J35" s="90"/>
      <c r="K35" s="91">
        <v>8</v>
      </c>
      <c r="L35" s="91">
        <v>0</v>
      </c>
      <c r="M35" s="91">
        <v>0</v>
      </c>
      <c r="N35" s="91">
        <v>0</v>
      </c>
    </row>
    <row r="36" spans="7:14" s="63" customFormat="1" ht="13.5" customHeight="1">
      <c r="G36" s="64" t="s">
        <v>113</v>
      </c>
      <c r="H36" s="64"/>
      <c r="I36" s="66"/>
      <c r="J36" s="64"/>
      <c r="K36" s="70">
        <v>4</v>
      </c>
      <c r="L36" s="70">
        <v>0</v>
      </c>
      <c r="M36" s="70">
        <v>0</v>
      </c>
      <c r="N36" s="70">
        <v>0</v>
      </c>
    </row>
    <row r="37" spans="7:14" s="63" customFormat="1" ht="13.5" customHeight="1">
      <c r="G37" s="64" t="s">
        <v>114</v>
      </c>
      <c r="H37" s="64"/>
      <c r="I37" s="66"/>
      <c r="J37" s="64"/>
      <c r="K37" s="70">
        <v>3</v>
      </c>
      <c r="L37" s="70">
        <v>0</v>
      </c>
      <c r="M37" s="70">
        <v>0</v>
      </c>
      <c r="N37" s="70">
        <v>0</v>
      </c>
    </row>
    <row r="38" spans="5:14" s="63" customFormat="1" ht="13.5" customHeight="1">
      <c r="E38" s="88" t="s">
        <v>115</v>
      </c>
      <c r="F38" s="88"/>
      <c r="G38" s="89"/>
      <c r="H38" s="90"/>
      <c r="I38" s="90"/>
      <c r="J38" s="90"/>
      <c r="K38" s="91">
        <v>12</v>
      </c>
      <c r="L38" s="91">
        <v>0</v>
      </c>
      <c r="M38" s="91">
        <v>0</v>
      </c>
      <c r="N38" s="91">
        <v>0</v>
      </c>
    </row>
    <row r="39" spans="7:14" s="63" customFormat="1" ht="13.5" customHeight="1">
      <c r="G39" s="64" t="s">
        <v>116</v>
      </c>
      <c r="H39" s="64"/>
      <c r="I39" s="66"/>
      <c r="J39" s="64"/>
      <c r="K39" s="70">
        <v>3</v>
      </c>
      <c r="L39" s="70">
        <v>0</v>
      </c>
      <c r="M39" s="70">
        <v>0</v>
      </c>
      <c r="N39" s="70">
        <v>0</v>
      </c>
    </row>
    <row r="40" spans="7:14" s="63" customFormat="1" ht="13.5" customHeight="1">
      <c r="G40" s="64" t="s">
        <v>117</v>
      </c>
      <c r="H40" s="64"/>
      <c r="I40" s="66"/>
      <c r="J40" s="64"/>
      <c r="K40" s="70">
        <v>5</v>
      </c>
      <c r="L40" s="70">
        <v>0</v>
      </c>
      <c r="M40" s="70">
        <v>0</v>
      </c>
      <c r="N40" s="70">
        <v>0</v>
      </c>
    </row>
    <row r="41" spans="5:14" s="63" customFormat="1" ht="13.5" customHeight="1">
      <c r="E41" s="63" t="s">
        <v>118</v>
      </c>
      <c r="F41" s="81"/>
      <c r="G41" s="64"/>
      <c r="H41" s="64"/>
      <c r="I41" s="66"/>
      <c r="J41" s="66"/>
      <c r="K41" s="70">
        <v>1</v>
      </c>
      <c r="L41" s="70">
        <v>0</v>
      </c>
      <c r="M41" s="70">
        <v>0</v>
      </c>
      <c r="N41" s="70">
        <v>0</v>
      </c>
    </row>
    <row r="42" spans="5:14" s="63" customFormat="1" ht="13.5" customHeight="1">
      <c r="E42" s="63" t="s">
        <v>119</v>
      </c>
      <c r="F42" s="81"/>
      <c r="G42" s="64"/>
      <c r="H42" s="64"/>
      <c r="I42" s="66"/>
      <c r="J42" s="66"/>
      <c r="K42" s="70">
        <v>1</v>
      </c>
      <c r="L42" s="70">
        <v>0</v>
      </c>
      <c r="M42" s="70">
        <v>0</v>
      </c>
      <c r="N42" s="70">
        <v>0</v>
      </c>
    </row>
    <row r="43" spans="5:14" s="63" customFormat="1" ht="13.5" customHeight="1">
      <c r="E43" s="88" t="s">
        <v>120</v>
      </c>
      <c r="F43" s="88"/>
      <c r="G43" s="89"/>
      <c r="H43" s="90"/>
      <c r="I43" s="90"/>
      <c r="J43" s="90"/>
      <c r="K43" s="91">
        <v>20</v>
      </c>
      <c r="L43" s="91">
        <v>0</v>
      </c>
      <c r="M43" s="91">
        <v>0</v>
      </c>
      <c r="N43" s="91">
        <v>0</v>
      </c>
    </row>
    <row r="44" spans="7:14" s="63" customFormat="1" ht="13.5" customHeight="1">
      <c r="G44" s="64" t="s">
        <v>121</v>
      </c>
      <c r="H44" s="64"/>
      <c r="I44" s="66"/>
      <c r="J44" s="64"/>
      <c r="K44" s="70">
        <v>9</v>
      </c>
      <c r="L44" s="70">
        <v>0</v>
      </c>
      <c r="M44" s="70">
        <v>0</v>
      </c>
      <c r="N44" s="70">
        <v>0</v>
      </c>
    </row>
    <row r="45" spans="7:14" s="63" customFormat="1" ht="13.5" customHeight="1">
      <c r="G45" s="64" t="s">
        <v>122</v>
      </c>
      <c r="H45" s="64"/>
      <c r="I45" s="66"/>
      <c r="J45" s="64"/>
      <c r="K45" s="70">
        <v>5</v>
      </c>
      <c r="L45" s="70">
        <v>0</v>
      </c>
      <c r="M45" s="70">
        <v>0</v>
      </c>
      <c r="N45" s="70">
        <v>0</v>
      </c>
    </row>
    <row r="46" spans="1:14" ht="13.5" customHeight="1">
      <c r="A46" s="64"/>
      <c r="G46" s="64" t="s">
        <v>123</v>
      </c>
      <c r="K46" s="70">
        <v>4</v>
      </c>
      <c r="L46" s="70">
        <v>0</v>
      </c>
      <c r="M46" s="70">
        <v>0</v>
      </c>
      <c r="N46" s="70">
        <v>0</v>
      </c>
    </row>
    <row r="47" spans="5:14" s="63" customFormat="1" ht="13.5" customHeight="1">
      <c r="E47" s="88" t="s">
        <v>124</v>
      </c>
      <c r="F47" s="88"/>
      <c r="G47" s="89"/>
      <c r="H47" s="90"/>
      <c r="I47" s="90"/>
      <c r="J47" s="90"/>
      <c r="K47" s="91">
        <v>11</v>
      </c>
      <c r="L47" s="91">
        <v>1</v>
      </c>
      <c r="M47" s="91">
        <v>1</v>
      </c>
      <c r="N47" s="91">
        <v>0</v>
      </c>
    </row>
    <row r="48" spans="7:14" s="63" customFormat="1" ht="13.5" customHeight="1">
      <c r="G48" s="64" t="s">
        <v>125</v>
      </c>
      <c r="H48" s="64"/>
      <c r="I48" s="66"/>
      <c r="J48" s="64"/>
      <c r="K48" s="70">
        <v>3</v>
      </c>
      <c r="L48" s="70">
        <v>1</v>
      </c>
      <c r="M48" s="70">
        <v>0</v>
      </c>
      <c r="N48" s="70">
        <v>0</v>
      </c>
    </row>
    <row r="49" spans="1:14" ht="13.5" customHeight="1">
      <c r="A49" s="64"/>
      <c r="G49" s="64" t="s">
        <v>126</v>
      </c>
      <c r="K49" s="70">
        <v>4</v>
      </c>
      <c r="L49" s="70">
        <v>0</v>
      </c>
      <c r="M49" s="70">
        <v>0</v>
      </c>
      <c r="N49" s="70">
        <v>0</v>
      </c>
    </row>
    <row r="50" spans="5:14" s="63" customFormat="1" ht="13.5" customHeight="1">
      <c r="E50" s="63" t="s">
        <v>127</v>
      </c>
      <c r="G50" s="64"/>
      <c r="H50" s="64"/>
      <c r="I50" s="66"/>
      <c r="J50" s="64"/>
      <c r="K50" s="70">
        <v>2</v>
      </c>
      <c r="L50" s="70">
        <v>0</v>
      </c>
      <c r="M50" s="70">
        <v>0</v>
      </c>
      <c r="N50" s="70">
        <v>0</v>
      </c>
    </row>
    <row r="51" spans="5:14" s="63" customFormat="1" ht="13.5" customHeight="1">
      <c r="E51" s="88" t="s">
        <v>128</v>
      </c>
      <c r="F51" s="88"/>
      <c r="G51" s="89"/>
      <c r="H51" s="90"/>
      <c r="I51" s="90"/>
      <c r="J51" s="90"/>
      <c r="K51" s="91">
        <v>13</v>
      </c>
      <c r="L51" s="91">
        <v>0</v>
      </c>
      <c r="M51" s="91">
        <v>0</v>
      </c>
      <c r="N51" s="91">
        <v>1</v>
      </c>
    </row>
    <row r="52" spans="7:14" s="63" customFormat="1" ht="13.5" customHeight="1">
      <c r="G52" s="64" t="s">
        <v>129</v>
      </c>
      <c r="H52" s="64"/>
      <c r="I52" s="66"/>
      <c r="J52" s="64"/>
      <c r="K52" s="70">
        <v>7</v>
      </c>
      <c r="L52" s="70">
        <v>0</v>
      </c>
      <c r="M52" s="70">
        <v>0</v>
      </c>
      <c r="N52" s="70">
        <v>1</v>
      </c>
    </row>
    <row r="53" spans="7:14" s="63" customFormat="1" ht="13.5" customHeight="1">
      <c r="G53" s="64" t="s">
        <v>130</v>
      </c>
      <c r="H53" s="64"/>
      <c r="I53" s="66"/>
      <c r="J53" s="64"/>
      <c r="K53" s="70">
        <v>5</v>
      </c>
      <c r="L53" s="70">
        <v>0</v>
      </c>
      <c r="M53" s="70">
        <v>0</v>
      </c>
      <c r="N53" s="70">
        <v>0</v>
      </c>
    </row>
    <row r="54" spans="3:14" s="63" customFormat="1" ht="13.5" customHeight="1">
      <c r="C54" s="77" t="s">
        <v>131</v>
      </c>
      <c r="D54" s="77"/>
      <c r="E54" s="93"/>
      <c r="F54" s="77"/>
      <c r="G54" s="78"/>
      <c r="H54" s="79"/>
      <c r="I54" s="79"/>
      <c r="J54" s="79"/>
      <c r="K54" s="80">
        <v>61</v>
      </c>
      <c r="L54" s="80">
        <v>2</v>
      </c>
      <c r="M54" s="80">
        <v>1</v>
      </c>
      <c r="N54" s="80">
        <v>1</v>
      </c>
    </row>
    <row r="55" spans="5:14" s="63" customFormat="1" ht="13.5" customHeight="1">
      <c r="E55" s="88" t="s">
        <v>132</v>
      </c>
      <c r="F55" s="88"/>
      <c r="G55" s="89"/>
      <c r="H55" s="90"/>
      <c r="I55" s="90"/>
      <c r="J55" s="90"/>
      <c r="K55" s="91">
        <v>20</v>
      </c>
      <c r="L55" s="91">
        <v>1</v>
      </c>
      <c r="M55" s="91">
        <v>0</v>
      </c>
      <c r="N55" s="91">
        <v>0</v>
      </c>
    </row>
    <row r="56" spans="7:14" s="63" customFormat="1" ht="13.5" customHeight="1">
      <c r="G56" s="64" t="s">
        <v>133</v>
      </c>
      <c r="H56" s="64"/>
      <c r="I56" s="66"/>
      <c r="J56" s="64"/>
      <c r="K56" s="70">
        <v>3</v>
      </c>
      <c r="L56" s="70">
        <v>1</v>
      </c>
      <c r="M56" s="70">
        <v>0</v>
      </c>
      <c r="N56" s="70">
        <v>0</v>
      </c>
    </row>
    <row r="57" spans="7:14" s="63" customFormat="1" ht="13.5" customHeight="1">
      <c r="G57" s="64" t="s">
        <v>134</v>
      </c>
      <c r="H57" s="64"/>
      <c r="I57" s="66"/>
      <c r="J57" s="64"/>
      <c r="K57" s="70">
        <v>7</v>
      </c>
      <c r="L57" s="70">
        <v>0</v>
      </c>
      <c r="M57" s="70">
        <v>0</v>
      </c>
      <c r="N57" s="70">
        <v>0</v>
      </c>
    </row>
    <row r="58" spans="1:14" ht="13.5" customHeight="1">
      <c r="A58" s="64"/>
      <c r="F58" s="63"/>
      <c r="G58" s="64" t="s">
        <v>135</v>
      </c>
      <c r="K58" s="70">
        <v>9</v>
      </c>
      <c r="L58" s="70">
        <v>0</v>
      </c>
      <c r="M58" s="70">
        <v>0</v>
      </c>
      <c r="N58" s="70">
        <v>0</v>
      </c>
    </row>
    <row r="59" spans="5:14" s="63" customFormat="1" ht="13.5" customHeight="1">
      <c r="E59" s="88" t="s">
        <v>136</v>
      </c>
      <c r="F59" s="88"/>
      <c r="G59" s="89"/>
      <c r="H59" s="90"/>
      <c r="I59" s="90"/>
      <c r="J59" s="90"/>
      <c r="K59" s="91">
        <v>19</v>
      </c>
      <c r="L59" s="91">
        <v>1</v>
      </c>
      <c r="M59" s="91">
        <v>1</v>
      </c>
      <c r="N59" s="91">
        <v>1</v>
      </c>
    </row>
    <row r="60" spans="7:14" s="63" customFormat="1" ht="13.5" customHeight="1">
      <c r="G60" s="64" t="s">
        <v>137</v>
      </c>
      <c r="H60" s="64"/>
      <c r="I60" s="66"/>
      <c r="J60" s="64"/>
      <c r="K60" s="70">
        <v>6</v>
      </c>
      <c r="L60" s="70">
        <v>0</v>
      </c>
      <c r="M60" s="70">
        <v>0</v>
      </c>
      <c r="N60" s="70">
        <v>0</v>
      </c>
    </row>
    <row r="61" spans="7:14" s="63" customFormat="1" ht="13.5" customHeight="1">
      <c r="G61" s="64" t="s">
        <v>138</v>
      </c>
      <c r="H61" s="64"/>
      <c r="I61" s="66"/>
      <c r="J61" s="64"/>
      <c r="K61" s="70">
        <v>5</v>
      </c>
      <c r="L61" s="70">
        <v>1</v>
      </c>
      <c r="M61" s="70">
        <v>0</v>
      </c>
      <c r="N61" s="70">
        <v>0</v>
      </c>
    </row>
    <row r="62" spans="7:14" s="63" customFormat="1" ht="13.5" customHeight="1">
      <c r="G62" s="64" t="s">
        <v>139</v>
      </c>
      <c r="H62" s="64"/>
      <c r="I62" s="66"/>
      <c r="J62" s="64"/>
      <c r="K62" s="70">
        <v>4</v>
      </c>
      <c r="L62" s="70">
        <v>0</v>
      </c>
      <c r="M62" s="70">
        <v>1</v>
      </c>
      <c r="N62" s="70">
        <v>0</v>
      </c>
    </row>
    <row r="63" spans="7:14" s="63" customFormat="1" ht="13.5" customHeight="1">
      <c r="G63" s="64" t="s">
        <v>140</v>
      </c>
      <c r="H63" s="64"/>
      <c r="I63" s="66"/>
      <c r="J63" s="64"/>
      <c r="K63" s="70">
        <v>2</v>
      </c>
      <c r="L63" s="70">
        <v>0</v>
      </c>
      <c r="M63" s="70">
        <v>0</v>
      </c>
      <c r="N63" s="70">
        <v>1</v>
      </c>
    </row>
    <row r="64" spans="5:14" s="63" customFormat="1" ht="13.5" customHeight="1">
      <c r="E64" s="88" t="s">
        <v>141</v>
      </c>
      <c r="F64" s="88"/>
      <c r="G64" s="89"/>
      <c r="H64" s="90"/>
      <c r="I64" s="90"/>
      <c r="J64" s="90"/>
      <c r="K64" s="91">
        <v>20</v>
      </c>
      <c r="L64" s="91">
        <v>0</v>
      </c>
      <c r="M64" s="91">
        <v>0</v>
      </c>
      <c r="N64" s="91">
        <v>0</v>
      </c>
    </row>
    <row r="65" spans="7:14" s="63" customFormat="1" ht="13.5" customHeight="1">
      <c r="G65" s="64" t="s">
        <v>142</v>
      </c>
      <c r="H65" s="64"/>
      <c r="I65" s="66"/>
      <c r="J65" s="64"/>
      <c r="K65" s="70">
        <v>3</v>
      </c>
      <c r="L65" s="70">
        <v>0</v>
      </c>
      <c r="M65" s="70">
        <v>0</v>
      </c>
      <c r="N65" s="70">
        <v>0</v>
      </c>
    </row>
    <row r="66" spans="7:14" s="63" customFormat="1" ht="13.5" customHeight="1">
      <c r="G66" s="64" t="s">
        <v>143</v>
      </c>
      <c r="H66" s="64"/>
      <c r="I66" s="66"/>
      <c r="J66" s="64"/>
      <c r="K66" s="70">
        <v>4</v>
      </c>
      <c r="L66" s="70">
        <v>0</v>
      </c>
      <c r="M66" s="70">
        <v>0</v>
      </c>
      <c r="N66" s="70">
        <v>0</v>
      </c>
    </row>
    <row r="67" spans="7:14" s="63" customFormat="1" ht="13.5" customHeight="1">
      <c r="G67" s="64" t="s">
        <v>144</v>
      </c>
      <c r="H67" s="64"/>
      <c r="I67" s="66"/>
      <c r="J67" s="64"/>
      <c r="K67" s="70">
        <v>5</v>
      </c>
      <c r="L67" s="70">
        <v>0</v>
      </c>
      <c r="M67" s="70">
        <v>0</v>
      </c>
      <c r="N67" s="70">
        <v>0</v>
      </c>
    </row>
    <row r="68" spans="5:14" s="63" customFormat="1" ht="13.5" customHeight="1">
      <c r="E68" s="63" t="s">
        <v>145</v>
      </c>
      <c r="G68" s="64"/>
      <c r="H68" s="64"/>
      <c r="I68" s="66"/>
      <c r="J68" s="64"/>
      <c r="K68" s="70">
        <v>1</v>
      </c>
      <c r="L68" s="70">
        <v>0</v>
      </c>
      <c r="M68" s="70">
        <v>0</v>
      </c>
      <c r="N68" s="70">
        <v>0</v>
      </c>
    </row>
    <row r="69" spans="5:14" s="63" customFormat="1" ht="13.5" customHeight="1">
      <c r="E69" s="63" t="s">
        <v>146</v>
      </c>
      <c r="G69" s="64"/>
      <c r="H69" s="64"/>
      <c r="I69" s="66"/>
      <c r="J69" s="64"/>
      <c r="K69" s="70">
        <v>5</v>
      </c>
      <c r="L69" s="70">
        <v>0</v>
      </c>
      <c r="M69" s="70">
        <v>0</v>
      </c>
      <c r="N69" s="70">
        <v>0</v>
      </c>
    </row>
    <row r="70" spans="3:14" s="63" customFormat="1" ht="13.5" customHeight="1">
      <c r="C70" s="77" t="s">
        <v>147</v>
      </c>
      <c r="D70" s="77"/>
      <c r="E70" s="93"/>
      <c r="F70" s="77"/>
      <c r="G70" s="78"/>
      <c r="H70" s="79"/>
      <c r="I70" s="79"/>
      <c r="J70" s="79"/>
      <c r="K70" s="80">
        <v>124</v>
      </c>
      <c r="L70" s="80">
        <v>6</v>
      </c>
      <c r="M70" s="80">
        <v>2</v>
      </c>
      <c r="N70" s="80">
        <v>3</v>
      </c>
    </row>
    <row r="71" spans="5:14" s="63" customFormat="1" ht="13.5" customHeight="1">
      <c r="E71" s="88" t="s">
        <v>148</v>
      </c>
      <c r="F71" s="88"/>
      <c r="G71" s="89"/>
      <c r="H71" s="90"/>
      <c r="I71" s="90"/>
      <c r="J71" s="90"/>
      <c r="K71" s="91">
        <v>10</v>
      </c>
      <c r="L71" s="91">
        <v>0</v>
      </c>
      <c r="M71" s="91">
        <v>0</v>
      </c>
      <c r="N71" s="91">
        <v>0</v>
      </c>
    </row>
    <row r="72" spans="7:14" s="63" customFormat="1" ht="13.5" customHeight="1">
      <c r="G72" s="64" t="s">
        <v>149</v>
      </c>
      <c r="H72" s="64"/>
      <c r="I72" s="66"/>
      <c r="J72" s="64"/>
      <c r="K72" s="70">
        <v>4</v>
      </c>
      <c r="L72" s="70">
        <v>0</v>
      </c>
      <c r="M72" s="70">
        <v>0</v>
      </c>
      <c r="N72" s="70">
        <v>0</v>
      </c>
    </row>
    <row r="73" spans="7:14" s="63" customFormat="1" ht="13.5" customHeight="1">
      <c r="G73" s="64" t="s">
        <v>150</v>
      </c>
      <c r="H73" s="64"/>
      <c r="I73" s="66"/>
      <c r="J73" s="64"/>
      <c r="K73" s="70">
        <v>4</v>
      </c>
      <c r="L73" s="70">
        <v>0</v>
      </c>
      <c r="M73" s="70">
        <v>0</v>
      </c>
      <c r="N73" s="70">
        <v>0</v>
      </c>
    </row>
    <row r="74" spans="5:14" s="63" customFormat="1" ht="13.5" customHeight="1">
      <c r="E74" s="88" t="s">
        <v>151</v>
      </c>
      <c r="F74" s="88"/>
      <c r="G74" s="89"/>
      <c r="H74" s="90"/>
      <c r="I74" s="90"/>
      <c r="J74" s="90"/>
      <c r="K74" s="91">
        <v>65</v>
      </c>
      <c r="L74" s="91">
        <v>5</v>
      </c>
      <c r="M74" s="91">
        <v>0</v>
      </c>
      <c r="N74" s="91">
        <v>2</v>
      </c>
    </row>
    <row r="75" spans="7:14" s="63" customFormat="1" ht="13.5" customHeight="1">
      <c r="G75" s="64" t="s">
        <v>152</v>
      </c>
      <c r="H75" s="64"/>
      <c r="I75" s="66"/>
      <c r="J75" s="64"/>
      <c r="K75" s="70">
        <v>5</v>
      </c>
      <c r="L75" s="70">
        <v>1</v>
      </c>
      <c r="M75" s="70">
        <v>0</v>
      </c>
      <c r="N75" s="70">
        <v>0</v>
      </c>
    </row>
    <row r="76" spans="7:14" s="63" customFormat="1" ht="13.5" customHeight="1">
      <c r="G76" s="64" t="s">
        <v>153</v>
      </c>
      <c r="H76" s="64"/>
      <c r="I76" s="66"/>
      <c r="J76" s="64"/>
      <c r="K76" s="70">
        <v>7</v>
      </c>
      <c r="L76" s="70">
        <v>0</v>
      </c>
      <c r="M76" s="70">
        <v>0</v>
      </c>
      <c r="N76" s="70">
        <v>0</v>
      </c>
    </row>
    <row r="77" spans="5:14" s="63" customFormat="1" ht="13.5" customHeight="1">
      <c r="E77" s="63" t="s">
        <v>154</v>
      </c>
      <c r="G77" s="94"/>
      <c r="H77" s="95"/>
      <c r="I77" s="95"/>
      <c r="J77" s="95"/>
      <c r="K77" s="70">
        <v>29</v>
      </c>
      <c r="L77" s="70">
        <v>1</v>
      </c>
      <c r="M77" s="70">
        <v>0</v>
      </c>
      <c r="N77" s="70">
        <v>1</v>
      </c>
    </row>
    <row r="78" spans="5:14" s="63" customFormat="1" ht="13.5" customHeight="1">
      <c r="E78" s="63" t="s">
        <v>155</v>
      </c>
      <c r="G78" s="94"/>
      <c r="H78" s="95"/>
      <c r="I78" s="95"/>
      <c r="J78" s="95"/>
      <c r="K78" s="70">
        <v>22</v>
      </c>
      <c r="L78" s="70">
        <v>3</v>
      </c>
      <c r="M78" s="70">
        <v>0</v>
      </c>
      <c r="N78" s="70">
        <v>1</v>
      </c>
    </row>
    <row r="79" spans="5:14" s="63" customFormat="1" ht="13.5" customHeight="1">
      <c r="E79" s="88" t="s">
        <v>156</v>
      </c>
      <c r="F79" s="88"/>
      <c r="G79" s="89"/>
      <c r="H79" s="90"/>
      <c r="I79" s="90"/>
      <c r="J79" s="90"/>
      <c r="K79" s="91">
        <v>26</v>
      </c>
      <c r="L79" s="91">
        <v>1</v>
      </c>
      <c r="M79" s="91">
        <v>2</v>
      </c>
      <c r="N79" s="91">
        <v>0</v>
      </c>
    </row>
    <row r="80" spans="7:14" s="63" customFormat="1" ht="13.5" customHeight="1">
      <c r="G80" s="64" t="s">
        <v>157</v>
      </c>
      <c r="H80" s="64"/>
      <c r="I80" s="66"/>
      <c r="J80" s="64"/>
      <c r="K80" s="70">
        <v>4</v>
      </c>
      <c r="L80" s="70">
        <v>0</v>
      </c>
      <c r="M80" s="70">
        <v>0</v>
      </c>
      <c r="N80" s="70">
        <v>0</v>
      </c>
    </row>
    <row r="81" spans="7:14" s="63" customFormat="1" ht="13.5" customHeight="1">
      <c r="G81" s="64" t="s">
        <v>158</v>
      </c>
      <c r="H81" s="64"/>
      <c r="I81" s="66"/>
      <c r="J81" s="64"/>
      <c r="K81" s="70">
        <v>4</v>
      </c>
      <c r="L81" s="70">
        <v>0</v>
      </c>
      <c r="M81" s="70">
        <v>0</v>
      </c>
      <c r="N81" s="70">
        <v>0</v>
      </c>
    </row>
    <row r="82" spans="7:14" s="63" customFormat="1" ht="13.5" customHeight="1">
      <c r="G82" s="64" t="s">
        <v>159</v>
      </c>
      <c r="H82" s="64"/>
      <c r="I82" s="66"/>
      <c r="J82" s="64"/>
      <c r="K82" s="70">
        <v>5</v>
      </c>
      <c r="L82" s="70">
        <v>1</v>
      </c>
      <c r="M82" s="70">
        <v>0</v>
      </c>
      <c r="N82" s="70">
        <v>0</v>
      </c>
    </row>
    <row r="83" spans="7:14" s="63" customFormat="1" ht="13.5" customHeight="1">
      <c r="G83" s="64" t="s">
        <v>160</v>
      </c>
      <c r="H83" s="64"/>
      <c r="I83" s="66"/>
      <c r="J83" s="64"/>
      <c r="K83" s="70">
        <v>7</v>
      </c>
      <c r="L83" s="70">
        <v>0</v>
      </c>
      <c r="M83" s="70">
        <v>2</v>
      </c>
      <c r="N83" s="70">
        <v>0</v>
      </c>
    </row>
    <row r="84" spans="5:14" s="63" customFormat="1" ht="13.5" customHeight="1">
      <c r="E84" s="63" t="s">
        <v>161</v>
      </c>
      <c r="G84" s="64"/>
      <c r="H84" s="64"/>
      <c r="I84" s="66"/>
      <c r="J84" s="64"/>
      <c r="K84" s="70">
        <v>0</v>
      </c>
      <c r="L84" s="70">
        <v>0</v>
      </c>
      <c r="M84" s="70">
        <v>0</v>
      </c>
      <c r="N84" s="70">
        <v>0</v>
      </c>
    </row>
    <row r="85" spans="5:14" s="63" customFormat="1" ht="13.5" customHeight="1">
      <c r="E85" s="63" t="s">
        <v>162</v>
      </c>
      <c r="F85" s="64"/>
      <c r="G85" s="66"/>
      <c r="H85" s="64"/>
      <c r="I85" s="66"/>
      <c r="J85" s="64"/>
      <c r="K85" s="70">
        <v>5</v>
      </c>
      <c r="L85" s="70">
        <v>0</v>
      </c>
      <c r="M85" s="70">
        <v>0</v>
      </c>
      <c r="N85" s="70">
        <v>0</v>
      </c>
    </row>
    <row r="86" spans="5:14" s="63" customFormat="1" ht="13.5" customHeight="1">
      <c r="E86" s="88" t="s">
        <v>163</v>
      </c>
      <c r="F86" s="96"/>
      <c r="G86" s="89"/>
      <c r="H86" s="90"/>
      <c r="I86" s="90"/>
      <c r="J86" s="90"/>
      <c r="K86" s="91">
        <v>20</v>
      </c>
      <c r="L86" s="91">
        <v>0</v>
      </c>
      <c r="M86" s="91">
        <v>0</v>
      </c>
      <c r="N86" s="91">
        <v>1</v>
      </c>
    </row>
    <row r="87" spans="7:14" s="63" customFormat="1" ht="13.5" customHeight="1">
      <c r="G87" s="64" t="s">
        <v>164</v>
      </c>
      <c r="H87" s="64"/>
      <c r="I87" s="66"/>
      <c r="J87" s="64"/>
      <c r="K87" s="70">
        <v>5</v>
      </c>
      <c r="L87" s="70">
        <v>0</v>
      </c>
      <c r="M87" s="70">
        <v>0</v>
      </c>
      <c r="N87" s="70">
        <v>0</v>
      </c>
    </row>
    <row r="88" spans="7:14" s="63" customFormat="1" ht="13.5" customHeight="1">
      <c r="G88" s="64" t="s">
        <v>165</v>
      </c>
      <c r="H88" s="64"/>
      <c r="I88" s="66"/>
      <c r="J88" s="64"/>
      <c r="K88" s="70">
        <v>5</v>
      </c>
      <c r="L88" s="70">
        <v>0</v>
      </c>
      <c r="M88" s="70">
        <v>0</v>
      </c>
      <c r="N88" s="70">
        <v>0</v>
      </c>
    </row>
    <row r="89" spans="7:14" s="63" customFormat="1" ht="13.5" customHeight="1">
      <c r="G89" s="64" t="s">
        <v>166</v>
      </c>
      <c r="H89" s="64"/>
      <c r="I89" s="66"/>
      <c r="J89" s="64"/>
      <c r="K89" s="70">
        <v>7</v>
      </c>
      <c r="L89" s="70">
        <v>0</v>
      </c>
      <c r="M89" s="70">
        <v>0</v>
      </c>
      <c r="N89" s="70">
        <v>1</v>
      </c>
    </row>
    <row r="90" spans="5:14" s="63" customFormat="1" ht="13.5" customHeight="1">
      <c r="E90" s="63" t="s">
        <v>167</v>
      </c>
      <c r="F90" s="81"/>
      <c r="G90" s="64"/>
      <c r="H90" s="64"/>
      <c r="I90" s="66"/>
      <c r="J90" s="66"/>
      <c r="K90" s="70">
        <v>1</v>
      </c>
      <c r="L90" s="70">
        <v>0</v>
      </c>
      <c r="M90" s="70">
        <v>0</v>
      </c>
      <c r="N90" s="70">
        <v>0</v>
      </c>
    </row>
    <row r="91" spans="3:14" s="63" customFormat="1" ht="13.5" customHeight="1">
      <c r="C91" s="77" t="s">
        <v>168</v>
      </c>
      <c r="D91" s="77"/>
      <c r="E91" s="93"/>
      <c r="F91" s="77"/>
      <c r="G91" s="78"/>
      <c r="H91" s="79"/>
      <c r="I91" s="79"/>
      <c r="J91" s="79"/>
      <c r="K91" s="80">
        <v>43</v>
      </c>
      <c r="L91" s="80">
        <v>6</v>
      </c>
      <c r="M91" s="80">
        <v>0</v>
      </c>
      <c r="N91" s="80">
        <v>0</v>
      </c>
    </row>
    <row r="92" spans="5:14" s="63" customFormat="1" ht="13.5" customHeight="1">
      <c r="E92" s="88" t="s">
        <v>169</v>
      </c>
      <c r="F92" s="88"/>
      <c r="G92" s="89"/>
      <c r="H92" s="90"/>
      <c r="I92" s="90"/>
      <c r="J92" s="90"/>
      <c r="K92" s="91">
        <v>10</v>
      </c>
      <c r="L92" s="91">
        <v>3</v>
      </c>
      <c r="M92" s="91">
        <v>0</v>
      </c>
      <c r="N92" s="91">
        <v>0</v>
      </c>
    </row>
    <row r="93" spans="7:14" s="63" customFormat="1" ht="13.5" customHeight="1">
      <c r="G93" s="64" t="s">
        <v>170</v>
      </c>
      <c r="H93" s="64"/>
      <c r="I93" s="66"/>
      <c r="J93" s="64"/>
      <c r="K93" s="70">
        <v>4</v>
      </c>
      <c r="L93" s="70">
        <v>0</v>
      </c>
      <c r="M93" s="70">
        <v>0</v>
      </c>
      <c r="N93" s="70">
        <v>0</v>
      </c>
    </row>
    <row r="94" spans="7:14" s="63" customFormat="1" ht="13.5" customHeight="1">
      <c r="G94" s="64" t="s">
        <v>171</v>
      </c>
      <c r="H94" s="64"/>
      <c r="I94" s="66"/>
      <c r="J94" s="64"/>
      <c r="K94" s="70">
        <v>4</v>
      </c>
      <c r="L94" s="70">
        <v>3</v>
      </c>
      <c r="M94" s="70">
        <v>0</v>
      </c>
      <c r="N94" s="70">
        <v>0</v>
      </c>
    </row>
    <row r="95" spans="5:14" s="63" customFormat="1" ht="13.5" customHeight="1">
      <c r="E95" s="63" t="s">
        <v>172</v>
      </c>
      <c r="G95" s="64"/>
      <c r="H95" s="64"/>
      <c r="I95" s="66"/>
      <c r="J95" s="64"/>
      <c r="K95" s="70">
        <v>1</v>
      </c>
      <c r="L95" s="70">
        <v>0</v>
      </c>
      <c r="M95" s="70">
        <v>0</v>
      </c>
      <c r="N95" s="70">
        <v>0</v>
      </c>
    </row>
    <row r="96" spans="5:14" s="63" customFormat="1" ht="13.5" customHeight="1">
      <c r="E96" s="88" t="s">
        <v>173</v>
      </c>
      <c r="F96" s="88"/>
      <c r="G96" s="89"/>
      <c r="H96" s="90"/>
      <c r="I96" s="90"/>
      <c r="J96" s="90"/>
      <c r="K96" s="91">
        <v>12</v>
      </c>
      <c r="L96" s="91">
        <v>0</v>
      </c>
      <c r="M96" s="91">
        <v>0</v>
      </c>
      <c r="N96" s="91">
        <v>0</v>
      </c>
    </row>
    <row r="97" spans="7:14" s="63" customFormat="1" ht="13.5" customHeight="1">
      <c r="G97" s="64" t="s">
        <v>174</v>
      </c>
      <c r="H97" s="64"/>
      <c r="I97" s="66"/>
      <c r="J97" s="64"/>
      <c r="K97" s="70">
        <v>4</v>
      </c>
      <c r="L97" s="70">
        <v>0</v>
      </c>
      <c r="M97" s="70">
        <v>0</v>
      </c>
      <c r="N97" s="70">
        <v>0</v>
      </c>
    </row>
    <row r="98" spans="5:14" s="63" customFormat="1" ht="13.5" customHeight="1">
      <c r="E98" s="63" t="s">
        <v>175</v>
      </c>
      <c r="G98" s="64"/>
      <c r="H98" s="64"/>
      <c r="I98" s="66"/>
      <c r="J98" s="64"/>
      <c r="K98" s="70">
        <v>6</v>
      </c>
      <c r="L98" s="70">
        <v>0</v>
      </c>
      <c r="M98" s="70">
        <v>0</v>
      </c>
      <c r="N98" s="70">
        <v>0</v>
      </c>
    </row>
    <row r="99" spans="5:14" s="63" customFormat="1" ht="13.5" customHeight="1">
      <c r="E99" s="88" t="s">
        <v>176</v>
      </c>
      <c r="F99" s="88"/>
      <c r="G99" s="89"/>
      <c r="H99" s="90"/>
      <c r="I99" s="90"/>
      <c r="J99" s="90"/>
      <c r="K99" s="91">
        <v>11</v>
      </c>
      <c r="L99" s="91">
        <v>1</v>
      </c>
      <c r="M99" s="91">
        <v>0</v>
      </c>
      <c r="N99" s="91">
        <v>0</v>
      </c>
    </row>
    <row r="100" spans="7:14" s="63" customFormat="1" ht="13.5" customHeight="1">
      <c r="G100" s="64" t="s">
        <v>177</v>
      </c>
      <c r="H100" s="64"/>
      <c r="I100" s="66"/>
      <c r="J100" s="64"/>
      <c r="K100" s="70">
        <v>4</v>
      </c>
      <c r="L100" s="70">
        <v>1</v>
      </c>
      <c r="M100" s="70">
        <v>0</v>
      </c>
      <c r="N100" s="70">
        <v>0</v>
      </c>
    </row>
    <row r="101" spans="7:14" s="63" customFormat="1" ht="13.5" customHeight="1">
      <c r="G101" s="64" t="s">
        <v>178</v>
      </c>
      <c r="H101" s="64"/>
      <c r="I101" s="66"/>
      <c r="J101" s="64"/>
      <c r="K101" s="70">
        <v>4</v>
      </c>
      <c r="L101" s="70">
        <v>0</v>
      </c>
      <c r="M101" s="70">
        <v>0</v>
      </c>
      <c r="N101" s="70">
        <v>0</v>
      </c>
    </row>
    <row r="102" spans="6:14" s="63" customFormat="1" ht="13.5" customHeight="1">
      <c r="F102" s="63" t="s">
        <v>179</v>
      </c>
      <c r="G102" s="64"/>
      <c r="H102" s="64"/>
      <c r="I102" s="66"/>
      <c r="J102" s="64"/>
      <c r="K102" s="70">
        <v>1</v>
      </c>
      <c r="L102" s="70">
        <v>0</v>
      </c>
      <c r="M102" s="70">
        <v>0</v>
      </c>
      <c r="N102" s="70">
        <v>0</v>
      </c>
    </row>
    <row r="103" spans="6:14" s="63" customFormat="1" ht="13.5" customHeight="1">
      <c r="F103" s="63" t="s">
        <v>180</v>
      </c>
      <c r="G103" s="64"/>
      <c r="H103" s="64"/>
      <c r="I103" s="66"/>
      <c r="J103" s="64"/>
      <c r="K103" s="70">
        <v>0</v>
      </c>
      <c r="L103" s="70">
        <v>0</v>
      </c>
      <c r="M103" s="70">
        <v>0</v>
      </c>
      <c r="N103" s="70">
        <v>0</v>
      </c>
    </row>
    <row r="104" spans="5:14" s="63" customFormat="1" ht="13.5" customHeight="1">
      <c r="E104" s="88" t="s">
        <v>181</v>
      </c>
      <c r="F104" s="88"/>
      <c r="G104" s="89"/>
      <c r="H104" s="90"/>
      <c r="I104" s="90"/>
      <c r="J104" s="90"/>
      <c r="K104" s="91">
        <v>8</v>
      </c>
      <c r="L104" s="91">
        <v>2</v>
      </c>
      <c r="M104" s="91">
        <v>0</v>
      </c>
      <c r="N104" s="91">
        <v>0</v>
      </c>
    </row>
    <row r="105" spans="7:14" s="63" customFormat="1" ht="13.5" customHeight="1">
      <c r="G105" s="64" t="s">
        <v>182</v>
      </c>
      <c r="H105" s="64"/>
      <c r="I105" s="66"/>
      <c r="J105" s="64"/>
      <c r="K105" s="70">
        <v>3</v>
      </c>
      <c r="L105" s="70">
        <v>0</v>
      </c>
      <c r="M105" s="70">
        <v>0</v>
      </c>
      <c r="N105" s="70">
        <v>0</v>
      </c>
    </row>
    <row r="106" spans="7:14" s="63" customFormat="1" ht="13.5" customHeight="1">
      <c r="G106" s="64" t="s">
        <v>183</v>
      </c>
      <c r="H106" s="64"/>
      <c r="I106" s="66"/>
      <c r="J106" s="64"/>
      <c r="K106" s="70">
        <v>3</v>
      </c>
      <c r="L106" s="70">
        <v>2</v>
      </c>
      <c r="M106" s="70">
        <v>0</v>
      </c>
      <c r="N106" s="70">
        <v>0</v>
      </c>
    </row>
    <row r="107" spans="3:14" s="63" customFormat="1" ht="13.5" customHeight="1">
      <c r="C107" s="77" t="s">
        <v>184</v>
      </c>
      <c r="D107" s="77"/>
      <c r="E107" s="93"/>
      <c r="F107" s="77"/>
      <c r="G107" s="78"/>
      <c r="H107" s="79"/>
      <c r="I107" s="79"/>
      <c r="J107" s="79"/>
      <c r="K107" s="80">
        <v>49</v>
      </c>
      <c r="L107" s="80">
        <v>5</v>
      </c>
      <c r="M107" s="80">
        <v>0</v>
      </c>
      <c r="N107" s="80">
        <v>0</v>
      </c>
    </row>
    <row r="108" spans="5:14" s="63" customFormat="1" ht="13.5" customHeight="1">
      <c r="E108" s="88" t="s">
        <v>185</v>
      </c>
      <c r="F108" s="88"/>
      <c r="G108" s="89"/>
      <c r="H108" s="90"/>
      <c r="I108" s="90"/>
      <c r="J108" s="90"/>
      <c r="K108" s="91">
        <v>9</v>
      </c>
      <c r="L108" s="91">
        <v>2</v>
      </c>
      <c r="M108" s="91">
        <v>0</v>
      </c>
      <c r="N108" s="91">
        <v>0</v>
      </c>
    </row>
    <row r="109" spans="7:14" s="63" customFormat="1" ht="13.5" customHeight="1">
      <c r="G109" s="64" t="s">
        <v>186</v>
      </c>
      <c r="H109" s="64"/>
      <c r="I109" s="66"/>
      <c r="J109" s="64"/>
      <c r="K109" s="70">
        <v>3</v>
      </c>
      <c r="L109" s="70">
        <v>1</v>
      </c>
      <c r="M109" s="70">
        <v>0</v>
      </c>
      <c r="N109" s="70">
        <v>0</v>
      </c>
    </row>
    <row r="110" spans="7:14" s="63" customFormat="1" ht="13.5" customHeight="1">
      <c r="G110" s="64" t="s">
        <v>187</v>
      </c>
      <c r="H110" s="64"/>
      <c r="I110" s="66"/>
      <c r="J110" s="64"/>
      <c r="K110" s="70">
        <v>3</v>
      </c>
      <c r="L110" s="70">
        <v>0</v>
      </c>
      <c r="M110" s="70">
        <v>0</v>
      </c>
      <c r="N110" s="70">
        <v>0</v>
      </c>
    </row>
    <row r="111" spans="7:14" s="63" customFormat="1" ht="13.5" customHeight="1">
      <c r="G111" s="64" t="s">
        <v>188</v>
      </c>
      <c r="H111" s="64"/>
      <c r="I111" s="66"/>
      <c r="J111" s="64"/>
      <c r="K111" s="70">
        <v>2</v>
      </c>
      <c r="L111" s="70">
        <v>1</v>
      </c>
      <c r="M111" s="70">
        <v>0</v>
      </c>
      <c r="N111" s="70">
        <v>0</v>
      </c>
    </row>
    <row r="112" spans="5:14" s="63" customFormat="1" ht="13.5" customHeight="1">
      <c r="E112" s="88" t="s">
        <v>189</v>
      </c>
      <c r="F112" s="88"/>
      <c r="G112" s="89"/>
      <c r="H112" s="90"/>
      <c r="I112" s="90"/>
      <c r="J112" s="90"/>
      <c r="K112" s="91">
        <v>18</v>
      </c>
      <c r="L112" s="91">
        <v>1</v>
      </c>
      <c r="M112" s="91">
        <v>0</v>
      </c>
      <c r="N112" s="91">
        <v>0</v>
      </c>
    </row>
    <row r="113" spans="7:14" s="63" customFormat="1" ht="13.5" customHeight="1">
      <c r="G113" s="64" t="s">
        <v>190</v>
      </c>
      <c r="H113" s="64"/>
      <c r="I113" s="66"/>
      <c r="J113" s="64"/>
      <c r="K113" s="70">
        <v>8</v>
      </c>
      <c r="L113" s="70">
        <v>1</v>
      </c>
      <c r="M113" s="70">
        <v>0</v>
      </c>
      <c r="N113" s="70">
        <v>0</v>
      </c>
    </row>
    <row r="114" spans="7:14" s="63" customFormat="1" ht="13.5" customHeight="1">
      <c r="G114" s="64" t="s">
        <v>191</v>
      </c>
      <c r="H114" s="64"/>
      <c r="I114" s="66"/>
      <c r="J114" s="64"/>
      <c r="K114" s="70">
        <v>8</v>
      </c>
      <c r="L114" s="70">
        <v>0</v>
      </c>
      <c r="M114" s="70">
        <v>0</v>
      </c>
      <c r="N114" s="70">
        <v>0</v>
      </c>
    </row>
    <row r="115" spans="5:14" s="63" customFormat="1" ht="13.5" customHeight="1">
      <c r="E115" s="88" t="s">
        <v>192</v>
      </c>
      <c r="F115" s="88"/>
      <c r="G115" s="89"/>
      <c r="H115" s="90"/>
      <c r="I115" s="90"/>
      <c r="J115" s="90"/>
      <c r="K115" s="91">
        <v>11</v>
      </c>
      <c r="L115" s="91">
        <v>1</v>
      </c>
      <c r="M115" s="91">
        <v>0</v>
      </c>
      <c r="N115" s="91">
        <v>0</v>
      </c>
    </row>
    <row r="116" spans="7:14" s="63" customFormat="1" ht="13.5" customHeight="1">
      <c r="G116" s="64" t="s">
        <v>193</v>
      </c>
      <c r="H116" s="64"/>
      <c r="I116" s="66"/>
      <c r="J116" s="64"/>
      <c r="K116" s="70">
        <v>4</v>
      </c>
      <c r="L116" s="70">
        <v>0</v>
      </c>
      <c r="M116" s="70">
        <v>0</v>
      </c>
      <c r="N116" s="70">
        <v>0</v>
      </c>
    </row>
    <row r="117" spans="7:14" s="63" customFormat="1" ht="13.5" customHeight="1">
      <c r="G117" s="64" t="s">
        <v>194</v>
      </c>
      <c r="H117" s="64"/>
      <c r="I117" s="66"/>
      <c r="J117" s="64"/>
      <c r="K117" s="70">
        <v>4</v>
      </c>
      <c r="L117" s="70">
        <v>0</v>
      </c>
      <c r="M117" s="70">
        <v>0</v>
      </c>
      <c r="N117" s="70">
        <v>0</v>
      </c>
    </row>
    <row r="118" spans="7:14" s="63" customFormat="1" ht="13.5" customHeight="1">
      <c r="G118" s="64" t="s">
        <v>195</v>
      </c>
      <c r="H118" s="65"/>
      <c r="I118" s="64"/>
      <c r="J118" s="64"/>
      <c r="K118" s="70">
        <v>2</v>
      </c>
      <c r="L118" s="70">
        <v>1</v>
      </c>
      <c r="M118" s="70">
        <v>0</v>
      </c>
      <c r="N118" s="70">
        <v>0</v>
      </c>
    </row>
    <row r="119" spans="5:14" s="63" customFormat="1" ht="13.5" customHeight="1">
      <c r="E119" s="88" t="s">
        <v>196</v>
      </c>
      <c r="F119" s="88"/>
      <c r="G119" s="89"/>
      <c r="H119" s="90"/>
      <c r="I119" s="90"/>
      <c r="J119" s="90"/>
      <c r="K119" s="91">
        <v>9</v>
      </c>
      <c r="L119" s="91">
        <v>1</v>
      </c>
      <c r="M119" s="91">
        <v>0</v>
      </c>
      <c r="N119" s="91">
        <v>0</v>
      </c>
    </row>
    <row r="120" spans="7:14" s="63" customFormat="1" ht="13.5" customHeight="1">
      <c r="G120" s="64" t="s">
        <v>197</v>
      </c>
      <c r="H120" s="64"/>
      <c r="I120" s="66"/>
      <c r="J120" s="64"/>
      <c r="K120" s="70">
        <v>4</v>
      </c>
      <c r="L120" s="70">
        <v>1</v>
      </c>
      <c r="M120" s="70">
        <v>0</v>
      </c>
      <c r="N120" s="70">
        <v>0</v>
      </c>
    </row>
    <row r="121" spans="7:14" s="63" customFormat="1" ht="13.5" customHeight="1">
      <c r="G121" s="64" t="s">
        <v>198</v>
      </c>
      <c r="H121" s="64"/>
      <c r="I121" s="66"/>
      <c r="J121" s="64"/>
      <c r="K121" s="70">
        <v>4</v>
      </c>
      <c r="L121" s="70">
        <v>0</v>
      </c>
      <c r="M121" s="70">
        <v>0</v>
      </c>
      <c r="N121" s="70">
        <v>0</v>
      </c>
    </row>
    <row r="122" spans="3:14" s="63" customFormat="1" ht="13.5" customHeight="1">
      <c r="C122" s="77" t="s">
        <v>199</v>
      </c>
      <c r="D122" s="77"/>
      <c r="E122" s="77"/>
      <c r="F122" s="77"/>
      <c r="G122" s="78"/>
      <c r="H122" s="79"/>
      <c r="I122" s="79"/>
      <c r="J122" s="79"/>
      <c r="K122" s="80">
        <v>23</v>
      </c>
      <c r="L122" s="80">
        <v>3</v>
      </c>
      <c r="M122" s="80">
        <v>2</v>
      </c>
      <c r="N122" s="80">
        <v>0</v>
      </c>
    </row>
    <row r="123" spans="5:14" s="63" customFormat="1" ht="13.5" customHeight="1">
      <c r="E123" s="88" t="s">
        <v>200</v>
      </c>
      <c r="F123" s="88"/>
      <c r="G123" s="89"/>
      <c r="H123" s="90"/>
      <c r="I123" s="90"/>
      <c r="J123" s="90"/>
      <c r="K123" s="91">
        <v>7</v>
      </c>
      <c r="L123" s="91">
        <v>1</v>
      </c>
      <c r="M123" s="91">
        <v>0</v>
      </c>
      <c r="N123" s="91">
        <v>0</v>
      </c>
    </row>
    <row r="124" spans="7:14" s="63" customFormat="1" ht="13.5" customHeight="1">
      <c r="G124" s="64" t="s">
        <v>201</v>
      </c>
      <c r="H124" s="64"/>
      <c r="I124" s="66"/>
      <c r="J124" s="64"/>
      <c r="K124" s="70">
        <v>3</v>
      </c>
      <c r="L124" s="70">
        <v>0</v>
      </c>
      <c r="M124" s="70">
        <v>0</v>
      </c>
      <c r="N124" s="70">
        <v>0</v>
      </c>
    </row>
    <row r="125" spans="7:14" s="63" customFormat="1" ht="13.5" customHeight="1">
      <c r="G125" s="64" t="s">
        <v>202</v>
      </c>
      <c r="H125" s="64"/>
      <c r="I125" s="66"/>
      <c r="J125" s="64"/>
      <c r="K125" s="70">
        <v>3</v>
      </c>
      <c r="L125" s="70">
        <v>1</v>
      </c>
      <c r="M125" s="70">
        <v>0</v>
      </c>
      <c r="N125" s="70">
        <v>0</v>
      </c>
    </row>
    <row r="126" spans="5:14" s="63" customFormat="1" ht="13.5" customHeight="1">
      <c r="E126" s="88" t="s">
        <v>203</v>
      </c>
      <c r="F126" s="88"/>
      <c r="G126" s="89"/>
      <c r="H126" s="90"/>
      <c r="I126" s="90"/>
      <c r="J126" s="90"/>
      <c r="K126" s="91">
        <v>7</v>
      </c>
      <c r="L126" s="91">
        <v>2</v>
      </c>
      <c r="M126" s="91">
        <v>1</v>
      </c>
      <c r="N126" s="91">
        <v>0</v>
      </c>
    </row>
    <row r="127" spans="7:14" s="63" customFormat="1" ht="13.5" customHeight="1">
      <c r="G127" s="64" t="s">
        <v>204</v>
      </c>
      <c r="H127" s="64"/>
      <c r="I127" s="66"/>
      <c r="J127" s="64"/>
      <c r="K127" s="70">
        <v>3</v>
      </c>
      <c r="L127" s="70">
        <v>1</v>
      </c>
      <c r="M127" s="70">
        <v>0</v>
      </c>
      <c r="N127" s="70">
        <v>0</v>
      </c>
    </row>
    <row r="128" spans="7:14" s="63" customFormat="1" ht="13.5" customHeight="1">
      <c r="G128" s="64" t="s">
        <v>205</v>
      </c>
      <c r="H128" s="64"/>
      <c r="I128" s="66"/>
      <c r="J128" s="64"/>
      <c r="K128" s="70">
        <v>2</v>
      </c>
      <c r="L128" s="70">
        <v>1</v>
      </c>
      <c r="M128" s="70">
        <v>1</v>
      </c>
      <c r="N128" s="70">
        <v>0</v>
      </c>
    </row>
    <row r="129" spans="5:14" s="63" customFormat="1" ht="13.5" customHeight="1">
      <c r="E129" s="88" t="s">
        <v>206</v>
      </c>
      <c r="F129" s="88"/>
      <c r="G129" s="89"/>
      <c r="H129" s="90"/>
      <c r="I129" s="90"/>
      <c r="J129" s="90"/>
      <c r="K129" s="91">
        <v>7</v>
      </c>
      <c r="L129" s="91">
        <v>0</v>
      </c>
      <c r="M129" s="91">
        <v>1</v>
      </c>
      <c r="N129" s="91">
        <v>0</v>
      </c>
    </row>
    <row r="130" spans="7:14" s="63" customFormat="1" ht="13.5" customHeight="1">
      <c r="G130" s="64" t="s">
        <v>133</v>
      </c>
      <c r="H130" s="64"/>
      <c r="I130" s="66"/>
      <c r="J130" s="64"/>
      <c r="K130" s="70">
        <v>3</v>
      </c>
      <c r="L130" s="70">
        <v>0</v>
      </c>
      <c r="M130" s="70">
        <v>0</v>
      </c>
      <c r="N130" s="70">
        <v>0</v>
      </c>
    </row>
    <row r="131" spans="7:14" s="63" customFormat="1" ht="13.5" customHeight="1">
      <c r="G131" s="64" t="s">
        <v>207</v>
      </c>
      <c r="H131" s="64"/>
      <c r="I131" s="66"/>
      <c r="J131" s="64"/>
      <c r="K131" s="70">
        <v>1</v>
      </c>
      <c r="L131" s="70">
        <v>0</v>
      </c>
      <c r="M131" s="70">
        <v>1</v>
      </c>
      <c r="N131" s="70">
        <v>0</v>
      </c>
    </row>
    <row r="132" spans="3:14" s="63" customFormat="1" ht="13.5" customHeight="1">
      <c r="C132" s="77" t="s">
        <v>208</v>
      </c>
      <c r="D132" s="77"/>
      <c r="E132" s="77"/>
      <c r="F132" s="77"/>
      <c r="G132" s="78"/>
      <c r="H132" s="79"/>
      <c r="I132" s="79"/>
      <c r="J132" s="78"/>
      <c r="K132" s="80">
        <v>6</v>
      </c>
      <c r="L132" s="80">
        <v>1</v>
      </c>
      <c r="M132" s="80">
        <v>0</v>
      </c>
      <c r="N132" s="80">
        <v>0</v>
      </c>
    </row>
    <row r="133" spans="5:14" s="63" customFormat="1" ht="13.5" customHeight="1">
      <c r="E133" s="88" t="s">
        <v>209</v>
      </c>
      <c r="F133" s="88"/>
      <c r="G133" s="89"/>
      <c r="H133" s="90"/>
      <c r="I133" s="90"/>
      <c r="J133" s="90"/>
      <c r="K133" s="91">
        <v>5</v>
      </c>
      <c r="L133" s="91">
        <v>1</v>
      </c>
      <c r="M133" s="91">
        <v>0</v>
      </c>
      <c r="N133" s="91">
        <v>0</v>
      </c>
    </row>
    <row r="134" spans="7:14" s="63" customFormat="1" ht="13.5" customHeight="1">
      <c r="G134" s="64" t="s">
        <v>210</v>
      </c>
      <c r="H134" s="64"/>
      <c r="I134" s="66"/>
      <c r="J134" s="64"/>
      <c r="K134" s="70">
        <v>2</v>
      </c>
      <c r="L134" s="70">
        <v>0</v>
      </c>
      <c r="M134" s="70">
        <v>0</v>
      </c>
      <c r="N134" s="70">
        <v>0</v>
      </c>
    </row>
    <row r="135" spans="7:14" s="63" customFormat="1" ht="13.5" customHeight="1">
      <c r="G135" s="64" t="s">
        <v>211</v>
      </c>
      <c r="H135" s="64"/>
      <c r="I135" s="66"/>
      <c r="J135" s="64"/>
      <c r="K135" s="70">
        <v>2</v>
      </c>
      <c r="L135" s="70">
        <v>1</v>
      </c>
      <c r="M135" s="70">
        <v>0</v>
      </c>
      <c r="N135" s="70">
        <v>0</v>
      </c>
    </row>
    <row r="136" spans="3:14" s="63" customFormat="1" ht="13.5" customHeight="1">
      <c r="C136" s="77" t="s">
        <v>212</v>
      </c>
      <c r="D136" s="77"/>
      <c r="E136" s="77"/>
      <c r="F136" s="77"/>
      <c r="G136" s="78"/>
      <c r="H136" s="79"/>
      <c r="I136" s="79"/>
      <c r="J136" s="79"/>
      <c r="K136" s="80">
        <v>6</v>
      </c>
      <c r="L136" s="80">
        <v>1</v>
      </c>
      <c r="M136" s="80">
        <v>0</v>
      </c>
      <c r="N136" s="80">
        <v>0</v>
      </c>
    </row>
    <row r="137" spans="7:14" s="63" customFormat="1" ht="13.5" customHeight="1">
      <c r="G137" s="64" t="s">
        <v>213</v>
      </c>
      <c r="H137" s="64"/>
      <c r="I137" s="66"/>
      <c r="J137" s="64"/>
      <c r="K137" s="70">
        <v>3</v>
      </c>
      <c r="L137" s="70">
        <v>1</v>
      </c>
      <c r="M137" s="70">
        <v>0</v>
      </c>
      <c r="N137" s="70">
        <v>0</v>
      </c>
    </row>
    <row r="138" spans="3:14" s="63" customFormat="1" ht="13.5" customHeight="1">
      <c r="C138" s="77" t="s">
        <v>214</v>
      </c>
      <c r="D138" s="77"/>
      <c r="E138" s="77"/>
      <c r="F138" s="77"/>
      <c r="G138" s="78"/>
      <c r="H138" s="79"/>
      <c r="I138" s="79"/>
      <c r="J138" s="79"/>
      <c r="K138" s="80">
        <v>0</v>
      </c>
      <c r="L138" s="80">
        <v>0</v>
      </c>
      <c r="M138" s="80">
        <v>0</v>
      </c>
      <c r="N138" s="80">
        <v>0</v>
      </c>
    </row>
    <row r="139" spans="7:14" s="63" customFormat="1" ht="13.5" customHeight="1">
      <c r="G139" s="64" t="s">
        <v>215</v>
      </c>
      <c r="H139" s="64"/>
      <c r="I139" s="66"/>
      <c r="J139" s="64"/>
      <c r="K139" s="70">
        <v>0</v>
      </c>
      <c r="L139" s="70">
        <v>0</v>
      </c>
      <c r="M139" s="70">
        <v>0</v>
      </c>
      <c r="N139" s="70">
        <v>0</v>
      </c>
    </row>
    <row r="140" spans="3:14" s="63" customFormat="1" ht="13.5" customHeight="1">
      <c r="C140" s="77" t="s">
        <v>216</v>
      </c>
      <c r="D140" s="77"/>
      <c r="E140" s="77"/>
      <c r="F140" s="77"/>
      <c r="G140" s="78"/>
      <c r="H140" s="79"/>
      <c r="I140" s="79"/>
      <c r="J140" s="79"/>
      <c r="K140" s="80">
        <v>3</v>
      </c>
      <c r="L140" s="80">
        <v>0</v>
      </c>
      <c r="M140" s="80">
        <v>0</v>
      </c>
      <c r="N140" s="80">
        <v>0</v>
      </c>
    </row>
    <row r="141" spans="1:14" ht="13.5" customHeight="1">
      <c r="A141" s="64"/>
      <c r="G141" s="64" t="s">
        <v>217</v>
      </c>
      <c r="J141" s="97"/>
      <c r="K141" s="70">
        <v>2</v>
      </c>
      <c r="L141" s="70">
        <v>0</v>
      </c>
      <c r="M141" s="70">
        <v>0</v>
      </c>
      <c r="N141" s="70">
        <v>0</v>
      </c>
    </row>
    <row r="142" spans="3:14" s="63" customFormat="1" ht="13.5" customHeight="1">
      <c r="C142" s="77" t="s">
        <v>218</v>
      </c>
      <c r="D142" s="77"/>
      <c r="E142" s="77"/>
      <c r="F142" s="77"/>
      <c r="G142" s="78"/>
      <c r="H142" s="79"/>
      <c r="I142" s="79"/>
      <c r="J142" s="79"/>
      <c r="K142" s="80">
        <v>3</v>
      </c>
      <c r="L142" s="80">
        <v>1</v>
      </c>
      <c r="M142" s="80">
        <v>0</v>
      </c>
      <c r="N142" s="80">
        <v>0</v>
      </c>
    </row>
    <row r="143" spans="7:14" s="63" customFormat="1" ht="13.5" customHeight="1">
      <c r="G143" s="64" t="s">
        <v>219</v>
      </c>
      <c r="H143" s="64"/>
      <c r="I143" s="66"/>
      <c r="J143" s="64"/>
      <c r="K143" s="70">
        <v>2</v>
      </c>
      <c r="L143" s="70">
        <v>1</v>
      </c>
      <c r="M143" s="70">
        <v>0</v>
      </c>
      <c r="N143" s="70">
        <v>0</v>
      </c>
    </row>
    <row r="144" spans="1:14" ht="13.5" customHeight="1">
      <c r="A144" s="98" t="s">
        <v>220</v>
      </c>
      <c r="B144" s="99"/>
      <c r="C144" s="99"/>
      <c r="D144" s="99"/>
      <c r="E144" s="99"/>
      <c r="F144" s="99"/>
      <c r="G144" s="100"/>
      <c r="H144" s="99"/>
      <c r="I144" s="101"/>
      <c r="J144" s="99"/>
      <c r="K144" s="102">
        <v>62</v>
      </c>
      <c r="L144" s="102">
        <v>1</v>
      </c>
      <c r="M144" s="102">
        <v>1</v>
      </c>
      <c r="N144" s="102">
        <v>0</v>
      </c>
    </row>
    <row r="145" spans="2:14" ht="13.5" customHeight="1">
      <c r="B145" s="63" t="s">
        <v>221</v>
      </c>
      <c r="C145" s="63"/>
      <c r="D145" s="63"/>
      <c r="K145" s="70"/>
      <c r="L145" s="70"/>
      <c r="M145" s="70"/>
      <c r="N145" s="70"/>
    </row>
    <row r="146" spans="3:14" s="63" customFormat="1" ht="13.5" customHeight="1">
      <c r="C146" s="77" t="s">
        <v>222</v>
      </c>
      <c r="D146" s="77"/>
      <c r="E146" s="77"/>
      <c r="F146" s="77"/>
      <c r="G146" s="78"/>
      <c r="H146" s="79"/>
      <c r="I146" s="79"/>
      <c r="J146" s="79"/>
      <c r="K146" s="80">
        <v>61</v>
      </c>
      <c r="L146" s="80">
        <v>1</v>
      </c>
      <c r="M146" s="80">
        <v>1</v>
      </c>
      <c r="N146" s="80">
        <v>0</v>
      </c>
    </row>
    <row r="147" spans="5:14" s="63" customFormat="1" ht="13.5" customHeight="1">
      <c r="E147" s="88" t="s">
        <v>223</v>
      </c>
      <c r="F147" s="88"/>
      <c r="G147" s="89"/>
      <c r="H147" s="90"/>
      <c r="I147" s="90"/>
      <c r="J147" s="90"/>
      <c r="K147" s="91">
        <v>9</v>
      </c>
      <c r="L147" s="91">
        <v>1</v>
      </c>
      <c r="M147" s="91">
        <v>0</v>
      </c>
      <c r="N147" s="91">
        <v>0</v>
      </c>
    </row>
    <row r="148" spans="7:14" s="63" customFormat="1" ht="13.5" customHeight="1">
      <c r="G148" s="64" t="s">
        <v>224</v>
      </c>
      <c r="H148" s="64"/>
      <c r="I148" s="66"/>
      <c r="J148" s="64"/>
      <c r="K148" s="70">
        <v>3</v>
      </c>
      <c r="L148" s="70">
        <v>1</v>
      </c>
      <c r="M148" s="70">
        <v>0</v>
      </c>
      <c r="N148" s="70">
        <v>0</v>
      </c>
    </row>
    <row r="149" spans="7:14" s="63" customFormat="1" ht="13.5" customHeight="1">
      <c r="G149" s="64" t="s">
        <v>225</v>
      </c>
      <c r="H149" s="64"/>
      <c r="I149" s="66"/>
      <c r="J149" s="64"/>
      <c r="K149" s="70">
        <v>5</v>
      </c>
      <c r="L149" s="70">
        <v>0</v>
      </c>
      <c r="M149" s="70">
        <v>0</v>
      </c>
      <c r="N149" s="70">
        <v>0</v>
      </c>
    </row>
    <row r="150" spans="5:14" s="63" customFormat="1" ht="13.5" customHeight="1">
      <c r="E150" s="88" t="s">
        <v>226</v>
      </c>
      <c r="F150" s="88"/>
      <c r="G150" s="89"/>
      <c r="H150" s="90"/>
      <c r="I150" s="90"/>
      <c r="J150" s="90"/>
      <c r="K150" s="91">
        <v>7</v>
      </c>
      <c r="L150" s="91">
        <v>0</v>
      </c>
      <c r="M150" s="91">
        <v>1</v>
      </c>
      <c r="N150" s="91">
        <v>0</v>
      </c>
    </row>
    <row r="151" spans="7:14" s="63" customFormat="1" ht="13.5" customHeight="1">
      <c r="G151" s="64" t="s">
        <v>227</v>
      </c>
      <c r="H151" s="64"/>
      <c r="I151" s="66"/>
      <c r="J151" s="64"/>
      <c r="K151" s="70">
        <v>4</v>
      </c>
      <c r="L151" s="70">
        <v>0</v>
      </c>
      <c r="M151" s="70">
        <v>0</v>
      </c>
      <c r="N151" s="70">
        <v>0</v>
      </c>
    </row>
    <row r="152" spans="7:14" s="63" customFormat="1" ht="13.5" customHeight="1">
      <c r="G152" s="64" t="s">
        <v>190</v>
      </c>
      <c r="H152" s="64"/>
      <c r="I152" s="66"/>
      <c r="J152" s="64"/>
      <c r="K152" s="70">
        <v>0</v>
      </c>
      <c r="L152" s="70">
        <v>0</v>
      </c>
      <c r="M152" s="70">
        <v>1</v>
      </c>
      <c r="N152" s="70">
        <v>0</v>
      </c>
    </row>
    <row r="153" spans="5:14" s="63" customFormat="1" ht="13.5" customHeight="1">
      <c r="E153" s="88" t="s">
        <v>228</v>
      </c>
      <c r="F153" s="88"/>
      <c r="G153" s="89"/>
      <c r="H153" s="90"/>
      <c r="I153" s="90"/>
      <c r="J153" s="90"/>
      <c r="K153" s="91">
        <v>12</v>
      </c>
      <c r="L153" s="91">
        <v>0</v>
      </c>
      <c r="M153" s="91">
        <v>0</v>
      </c>
      <c r="N153" s="91">
        <v>0</v>
      </c>
    </row>
    <row r="154" spans="7:14" s="63" customFormat="1" ht="13.5" customHeight="1">
      <c r="G154" s="64" t="s">
        <v>229</v>
      </c>
      <c r="H154" s="64"/>
      <c r="I154" s="66"/>
      <c r="J154" s="64"/>
      <c r="K154" s="70">
        <v>4</v>
      </c>
      <c r="L154" s="70">
        <v>0</v>
      </c>
      <c r="M154" s="70">
        <v>0</v>
      </c>
      <c r="N154" s="70">
        <v>0</v>
      </c>
    </row>
    <row r="155" spans="7:14" s="63" customFormat="1" ht="13.5" customHeight="1">
      <c r="G155" s="64" t="s">
        <v>230</v>
      </c>
      <c r="H155" s="64"/>
      <c r="I155" s="66"/>
      <c r="J155" s="64"/>
      <c r="K155" s="70">
        <v>1</v>
      </c>
      <c r="L155" s="70">
        <v>0</v>
      </c>
      <c r="M155" s="70">
        <v>0</v>
      </c>
      <c r="N155" s="70">
        <v>0</v>
      </c>
    </row>
    <row r="156" spans="5:14" s="63" customFormat="1" ht="13.5" customHeight="1">
      <c r="E156" s="63" t="s">
        <v>231</v>
      </c>
      <c r="G156" s="64"/>
      <c r="H156" s="66"/>
      <c r="I156" s="66"/>
      <c r="J156" s="66"/>
      <c r="K156" s="70">
        <v>1</v>
      </c>
      <c r="L156" s="70">
        <v>0</v>
      </c>
      <c r="M156" s="70">
        <v>0</v>
      </c>
      <c r="N156" s="70">
        <v>0</v>
      </c>
    </row>
    <row r="157" spans="5:14" s="63" customFormat="1" ht="13.5" customHeight="1">
      <c r="E157" s="63" t="s">
        <v>232</v>
      </c>
      <c r="G157" s="64"/>
      <c r="H157" s="64"/>
      <c r="I157" s="66"/>
      <c r="J157" s="66"/>
      <c r="K157" s="70">
        <v>1</v>
      </c>
      <c r="L157" s="70">
        <v>0</v>
      </c>
      <c r="M157" s="70">
        <v>0</v>
      </c>
      <c r="N157" s="70">
        <v>0</v>
      </c>
    </row>
    <row r="158" spans="5:14" s="63" customFormat="1" ht="13.5" customHeight="1">
      <c r="E158" s="63" t="s">
        <v>233</v>
      </c>
      <c r="G158" s="64"/>
      <c r="H158" s="64"/>
      <c r="I158" s="66"/>
      <c r="J158" s="64"/>
      <c r="K158" s="70">
        <v>0</v>
      </c>
      <c r="L158" s="70">
        <v>0</v>
      </c>
      <c r="M158" s="70">
        <v>0</v>
      </c>
      <c r="N158" s="70">
        <v>0</v>
      </c>
    </row>
    <row r="159" spans="5:14" s="63" customFormat="1" ht="13.5" customHeight="1">
      <c r="E159" s="88" t="s">
        <v>234</v>
      </c>
      <c r="F159" s="88"/>
      <c r="G159" s="89"/>
      <c r="H159" s="90"/>
      <c r="I159" s="90"/>
      <c r="J159" s="90"/>
      <c r="K159" s="91">
        <v>17</v>
      </c>
      <c r="L159" s="91">
        <v>0</v>
      </c>
      <c r="M159" s="91">
        <v>0</v>
      </c>
      <c r="N159" s="91">
        <v>0</v>
      </c>
    </row>
    <row r="160" spans="7:14" s="63" customFormat="1" ht="13.5" customHeight="1">
      <c r="G160" s="64" t="s">
        <v>235</v>
      </c>
      <c r="H160" s="64"/>
      <c r="I160" s="66"/>
      <c r="J160" s="64"/>
      <c r="K160" s="70">
        <v>3</v>
      </c>
      <c r="L160" s="70">
        <v>0</v>
      </c>
      <c r="M160" s="70">
        <v>0</v>
      </c>
      <c r="N160" s="70">
        <v>0</v>
      </c>
    </row>
    <row r="161" spans="7:14" s="63" customFormat="1" ht="13.5" customHeight="1">
      <c r="G161" s="64" t="s">
        <v>236</v>
      </c>
      <c r="H161" s="64"/>
      <c r="I161" s="66"/>
      <c r="J161" s="64"/>
      <c r="K161" s="70">
        <v>4</v>
      </c>
      <c r="L161" s="70">
        <v>0</v>
      </c>
      <c r="M161" s="70">
        <v>0</v>
      </c>
      <c r="N161" s="70">
        <v>0</v>
      </c>
    </row>
    <row r="162" spans="1:14" ht="13.5" customHeight="1">
      <c r="A162" s="64"/>
      <c r="E162" s="63" t="s">
        <v>237</v>
      </c>
      <c r="F162" s="63"/>
      <c r="G162" s="64"/>
      <c r="K162" s="70">
        <v>1</v>
      </c>
      <c r="L162" s="70">
        <v>0</v>
      </c>
      <c r="M162" s="70">
        <v>0</v>
      </c>
      <c r="N162" s="70">
        <v>0</v>
      </c>
    </row>
    <row r="163" spans="5:14" s="63" customFormat="1" ht="13.5" customHeight="1">
      <c r="E163" s="63" t="s">
        <v>238</v>
      </c>
      <c r="G163" s="64"/>
      <c r="H163" s="64"/>
      <c r="I163" s="66"/>
      <c r="J163" s="64"/>
      <c r="K163" s="70">
        <v>0</v>
      </c>
      <c r="L163" s="70">
        <v>0</v>
      </c>
      <c r="M163" s="70">
        <v>0</v>
      </c>
      <c r="N163" s="70">
        <v>0</v>
      </c>
    </row>
    <row r="164" spans="5:14" s="63" customFormat="1" ht="13.5" customHeight="1">
      <c r="E164" s="63" t="s">
        <v>239</v>
      </c>
      <c r="G164" s="64"/>
      <c r="H164" s="64"/>
      <c r="I164" s="66"/>
      <c r="J164" s="64"/>
      <c r="K164" s="70">
        <v>0</v>
      </c>
      <c r="L164" s="70">
        <v>0</v>
      </c>
      <c r="M164" s="70">
        <v>0</v>
      </c>
      <c r="N164" s="70">
        <v>0</v>
      </c>
    </row>
    <row r="165" spans="5:14" s="63" customFormat="1" ht="13.5" customHeight="1">
      <c r="E165" s="63" t="s">
        <v>240</v>
      </c>
      <c r="G165" s="64"/>
      <c r="H165" s="64"/>
      <c r="I165" s="66"/>
      <c r="J165" s="64"/>
      <c r="K165" s="70">
        <v>0</v>
      </c>
      <c r="L165" s="70">
        <v>0</v>
      </c>
      <c r="M165" s="70">
        <v>0</v>
      </c>
      <c r="N165" s="70">
        <v>0</v>
      </c>
    </row>
    <row r="166" spans="5:14" s="63" customFormat="1" ht="13.5" customHeight="1">
      <c r="E166" s="63" t="s">
        <v>241</v>
      </c>
      <c r="G166" s="64"/>
      <c r="H166" s="64"/>
      <c r="I166" s="66"/>
      <c r="J166" s="64"/>
      <c r="K166" s="70">
        <v>4</v>
      </c>
      <c r="L166" s="70">
        <v>0</v>
      </c>
      <c r="M166" s="70">
        <v>0</v>
      </c>
      <c r="N166" s="70">
        <v>0</v>
      </c>
    </row>
    <row r="167" spans="5:14" s="63" customFormat="1" ht="13.5" customHeight="1">
      <c r="E167" s="63" t="s">
        <v>242</v>
      </c>
      <c r="G167" s="64"/>
      <c r="H167" s="64"/>
      <c r="I167" s="66"/>
      <c r="J167" s="64"/>
      <c r="K167" s="70">
        <v>1</v>
      </c>
      <c r="L167" s="70">
        <v>0</v>
      </c>
      <c r="M167" s="70">
        <v>0</v>
      </c>
      <c r="N167" s="70">
        <v>0</v>
      </c>
    </row>
    <row r="168" spans="5:14" s="63" customFormat="1" ht="13.5" customHeight="1">
      <c r="E168" s="88" t="s">
        <v>243</v>
      </c>
      <c r="F168" s="88"/>
      <c r="G168" s="89"/>
      <c r="H168" s="90"/>
      <c r="I168" s="90"/>
      <c r="J168" s="90"/>
      <c r="K168" s="91">
        <v>6</v>
      </c>
      <c r="L168" s="91">
        <v>0</v>
      </c>
      <c r="M168" s="91">
        <v>0</v>
      </c>
      <c r="N168" s="91">
        <v>0</v>
      </c>
    </row>
    <row r="169" spans="7:14" s="63" customFormat="1" ht="13.5" customHeight="1">
      <c r="G169" s="64" t="s">
        <v>244</v>
      </c>
      <c r="H169" s="64"/>
      <c r="I169" s="66"/>
      <c r="J169" s="64"/>
      <c r="K169" s="70">
        <v>2</v>
      </c>
      <c r="L169" s="70">
        <v>0</v>
      </c>
      <c r="M169" s="70">
        <v>0</v>
      </c>
      <c r="N169" s="70">
        <v>0</v>
      </c>
    </row>
    <row r="170" spans="7:14" s="63" customFormat="1" ht="13.5" customHeight="1">
      <c r="G170" s="64" t="s">
        <v>245</v>
      </c>
      <c r="H170" s="64"/>
      <c r="I170" s="66"/>
      <c r="J170" s="64"/>
      <c r="K170" s="70">
        <v>3</v>
      </c>
      <c r="L170" s="70">
        <v>0</v>
      </c>
      <c r="M170" s="70">
        <v>0</v>
      </c>
      <c r="N170" s="70">
        <v>0</v>
      </c>
    </row>
    <row r="171" spans="5:14" s="63" customFormat="1" ht="13.5" customHeight="1">
      <c r="E171" s="88" t="s">
        <v>246</v>
      </c>
      <c r="F171" s="88"/>
      <c r="G171" s="89"/>
      <c r="H171" s="90"/>
      <c r="I171" s="90"/>
      <c r="J171" s="90"/>
      <c r="K171" s="91">
        <v>2</v>
      </c>
      <c r="L171" s="91">
        <v>0</v>
      </c>
      <c r="M171" s="91">
        <v>0</v>
      </c>
      <c r="N171" s="91">
        <v>0</v>
      </c>
    </row>
    <row r="172" spans="5:14" s="63" customFormat="1" ht="13.5" customHeight="1">
      <c r="E172" s="63" t="s">
        <v>247</v>
      </c>
      <c r="G172" s="94"/>
      <c r="H172" s="95"/>
      <c r="I172" s="95"/>
      <c r="J172" s="95"/>
      <c r="K172" s="70">
        <v>3</v>
      </c>
      <c r="L172" s="70">
        <v>0</v>
      </c>
      <c r="M172" s="70">
        <v>0</v>
      </c>
      <c r="N172" s="70">
        <v>0</v>
      </c>
    </row>
    <row r="173" spans="5:14" s="63" customFormat="1" ht="13.5" customHeight="1">
      <c r="E173" s="63" t="s">
        <v>248</v>
      </c>
      <c r="G173" s="94"/>
      <c r="H173" s="95"/>
      <c r="I173" s="95"/>
      <c r="J173" s="95"/>
      <c r="K173" s="70">
        <v>0</v>
      </c>
      <c r="L173" s="70">
        <v>0</v>
      </c>
      <c r="M173" s="70">
        <v>0</v>
      </c>
      <c r="N173" s="70">
        <v>0</v>
      </c>
    </row>
    <row r="174" spans="1:14" s="109" customFormat="1" ht="13.5" customHeight="1">
      <c r="A174" s="103" t="s">
        <v>249</v>
      </c>
      <c r="B174" s="104"/>
      <c r="C174" s="104"/>
      <c r="D174" s="104"/>
      <c r="E174" s="104"/>
      <c r="F174" s="104"/>
      <c r="G174" s="105"/>
      <c r="H174" s="106"/>
      <c r="I174" s="107"/>
      <c r="J174" s="108"/>
      <c r="K174" s="102">
        <v>111</v>
      </c>
      <c r="L174" s="102">
        <v>9</v>
      </c>
      <c r="M174" s="102">
        <v>0</v>
      </c>
      <c r="N174" s="102">
        <v>0</v>
      </c>
    </row>
    <row r="175" spans="2:14" s="109" customFormat="1" ht="13.5" customHeight="1">
      <c r="B175" s="109" t="s">
        <v>250</v>
      </c>
      <c r="G175" s="110"/>
      <c r="H175" s="110"/>
      <c r="I175" s="111"/>
      <c r="J175" s="112"/>
      <c r="K175" s="113"/>
      <c r="L175" s="113"/>
      <c r="M175" s="113"/>
      <c r="N175" s="113"/>
    </row>
    <row r="176" spans="3:14" s="109" customFormat="1" ht="13.5" customHeight="1">
      <c r="C176" s="114" t="s">
        <v>251</v>
      </c>
      <c r="D176" s="114"/>
      <c r="E176" s="114"/>
      <c r="F176" s="114"/>
      <c r="G176" s="115"/>
      <c r="H176" s="115"/>
      <c r="I176" s="116"/>
      <c r="J176" s="117"/>
      <c r="K176" s="91">
        <v>9</v>
      </c>
      <c r="L176" s="91">
        <v>1</v>
      </c>
      <c r="M176" s="91">
        <v>0</v>
      </c>
      <c r="N176" s="91">
        <v>0</v>
      </c>
    </row>
    <row r="177" spans="3:14" s="109" customFormat="1" ht="13.5" customHeight="1">
      <c r="C177" s="114" t="s">
        <v>252</v>
      </c>
      <c r="D177" s="114"/>
      <c r="E177" s="114"/>
      <c r="F177" s="114"/>
      <c r="G177" s="115"/>
      <c r="H177" s="115"/>
      <c r="I177" s="116"/>
      <c r="J177" s="117"/>
      <c r="K177" s="91">
        <v>6</v>
      </c>
      <c r="L177" s="91">
        <v>1</v>
      </c>
      <c r="M177" s="91">
        <v>0</v>
      </c>
      <c r="N177" s="91">
        <v>0</v>
      </c>
    </row>
    <row r="178" spans="3:14" s="109" customFormat="1" ht="13.5" customHeight="1">
      <c r="C178" s="114" t="s">
        <v>253</v>
      </c>
      <c r="D178" s="114"/>
      <c r="E178" s="114"/>
      <c r="F178" s="114"/>
      <c r="G178" s="115"/>
      <c r="H178" s="115"/>
      <c r="I178" s="116"/>
      <c r="J178" s="117"/>
      <c r="K178" s="91">
        <v>6</v>
      </c>
      <c r="L178" s="91">
        <v>1</v>
      </c>
      <c r="M178" s="91">
        <v>0</v>
      </c>
      <c r="N178" s="91">
        <v>0</v>
      </c>
    </row>
    <row r="179" spans="3:14" s="109" customFormat="1" ht="13.5" customHeight="1">
      <c r="C179" s="114" t="s">
        <v>254</v>
      </c>
      <c r="D179" s="114"/>
      <c r="E179" s="114"/>
      <c r="F179" s="114"/>
      <c r="G179" s="115"/>
      <c r="H179" s="115"/>
      <c r="I179" s="116"/>
      <c r="J179" s="117"/>
      <c r="K179" s="118">
        <v>88</v>
      </c>
      <c r="L179" s="118">
        <v>6</v>
      </c>
      <c r="M179" s="118">
        <v>0</v>
      </c>
      <c r="N179" s="118">
        <v>0</v>
      </c>
    </row>
    <row r="180" spans="3:14" s="109" customFormat="1" ht="13.5" customHeight="1">
      <c r="C180" s="119" t="s">
        <v>255</v>
      </c>
      <c r="D180" s="119"/>
      <c r="E180" s="119"/>
      <c r="F180" s="119"/>
      <c r="G180" s="120"/>
      <c r="H180" s="120"/>
      <c r="I180" s="121"/>
      <c r="J180" s="122"/>
      <c r="K180" s="123">
        <v>20</v>
      </c>
      <c r="L180" s="123">
        <v>1</v>
      </c>
      <c r="M180" s="123">
        <v>0</v>
      </c>
      <c r="N180" s="123">
        <v>0</v>
      </c>
    </row>
    <row r="181" spans="3:14" s="109" customFormat="1" ht="13.5" customHeight="1">
      <c r="C181" s="119" t="s">
        <v>256</v>
      </c>
      <c r="D181" s="119"/>
      <c r="E181" s="119"/>
      <c r="F181" s="119"/>
      <c r="G181" s="120"/>
      <c r="H181" s="120"/>
      <c r="I181" s="121"/>
      <c r="J181" s="122"/>
      <c r="K181" s="123">
        <v>20</v>
      </c>
      <c r="L181" s="123">
        <v>0</v>
      </c>
      <c r="M181" s="123">
        <v>0</v>
      </c>
      <c r="N181" s="123">
        <v>0</v>
      </c>
    </row>
  </sheetData>
  <sheetProtection/>
  <printOptions/>
  <pageMargins left="0.5511811023622047" right="0.4724409448818898" top="0.3937007874015748" bottom="0.31496062992125984" header="0.2362204724409449" footer="0.1968503937007874"/>
  <pageSetup cellComments="asDisplayed" firstPageNumber="17" useFirstPageNumber="1" fitToHeight="0" fitToWidth="1" horizontalDpi="600" verticalDpi="600" orientation="portrait" paperSize="9" r:id="rId2"/>
  <headerFooter>
    <oddFooter>&amp;C&amp;10- &amp;P -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7999799847602844"/>
  </sheetPr>
  <dimension ref="A1:E18"/>
  <sheetViews>
    <sheetView workbookViewId="0" topLeftCell="A1">
      <selection activeCell="A1" sqref="A1"/>
    </sheetView>
  </sheetViews>
  <sheetFormatPr defaultColWidth="9.00390625" defaultRowHeight="13.5"/>
  <cols>
    <col min="1" max="4" width="15.625" style="125" customWidth="1"/>
    <col min="5" max="16384" width="9.00390625" style="125" customWidth="1"/>
  </cols>
  <sheetData>
    <row r="1" ht="18" customHeight="1">
      <c r="A1" s="124" t="s">
        <v>257</v>
      </c>
    </row>
    <row r="2" ht="18" customHeight="1"/>
    <row r="3" spans="1:4" ht="18" customHeight="1" thickBot="1">
      <c r="A3" s="126" t="s">
        <v>258</v>
      </c>
      <c r="B3" s="127"/>
      <c r="C3" s="127"/>
      <c r="D3" s="127"/>
    </row>
    <row r="4" spans="1:4" ht="18" customHeight="1" thickTop="1">
      <c r="A4" s="153" t="s">
        <v>259</v>
      </c>
      <c r="B4" s="155" t="s">
        <v>260</v>
      </c>
      <c r="C4" s="153" t="s">
        <v>261</v>
      </c>
      <c r="D4" s="157" t="s">
        <v>262</v>
      </c>
    </row>
    <row r="5" spans="1:4" ht="18" customHeight="1">
      <c r="A5" s="154"/>
      <c r="B5" s="156"/>
      <c r="C5" s="154"/>
      <c r="D5" s="158"/>
    </row>
    <row r="6" spans="1:4" ht="18" customHeight="1">
      <c r="A6" s="134" t="s">
        <v>263</v>
      </c>
      <c r="B6" s="128">
        <v>5</v>
      </c>
      <c r="C6" s="128">
        <v>157</v>
      </c>
      <c r="D6" s="129">
        <v>46</v>
      </c>
    </row>
    <row r="7" spans="1:4" ht="18" customHeight="1">
      <c r="A7" s="134">
        <v>24</v>
      </c>
      <c r="B7" s="128">
        <v>6</v>
      </c>
      <c r="C7" s="128">
        <v>178</v>
      </c>
      <c r="D7" s="129">
        <v>48</v>
      </c>
    </row>
    <row r="8" spans="1:4" ht="18" customHeight="1">
      <c r="A8" s="134">
        <v>25</v>
      </c>
      <c r="B8" s="128">
        <v>7</v>
      </c>
      <c r="C8" s="128">
        <v>186</v>
      </c>
      <c r="D8" s="129">
        <v>54</v>
      </c>
    </row>
    <row r="9" spans="1:4" ht="18" customHeight="1">
      <c r="A9" s="134">
        <v>26</v>
      </c>
      <c r="B9" s="128">
        <v>4</v>
      </c>
      <c r="C9" s="128">
        <v>151</v>
      </c>
      <c r="D9" s="129">
        <v>47</v>
      </c>
    </row>
    <row r="10" spans="1:4" ht="18" customHeight="1">
      <c r="A10" s="134">
        <v>27</v>
      </c>
      <c r="B10" s="128">
        <v>5</v>
      </c>
      <c r="C10" s="128">
        <v>219</v>
      </c>
      <c r="D10" s="129">
        <v>37</v>
      </c>
    </row>
    <row r="11" spans="1:5" ht="18" customHeight="1">
      <c r="A11" s="134">
        <v>28</v>
      </c>
      <c r="B11" s="128">
        <v>9</v>
      </c>
      <c r="C11" s="128">
        <v>151</v>
      </c>
      <c r="D11" s="129">
        <v>57</v>
      </c>
      <c r="E11" s="130"/>
    </row>
    <row r="12" spans="1:4" ht="18" customHeight="1">
      <c r="A12" s="134">
        <v>29</v>
      </c>
      <c r="B12" s="128">
        <v>6</v>
      </c>
      <c r="C12" s="128">
        <v>143</v>
      </c>
      <c r="D12" s="129">
        <v>61</v>
      </c>
    </row>
    <row r="13" spans="1:4" ht="18" customHeight="1">
      <c r="A13" s="134">
        <v>30</v>
      </c>
      <c r="B13" s="128">
        <v>7</v>
      </c>
      <c r="C13" s="128">
        <v>137</v>
      </c>
      <c r="D13" s="129">
        <v>47</v>
      </c>
    </row>
    <row r="14" spans="1:4" ht="18" customHeight="1">
      <c r="A14" s="134" t="s">
        <v>264</v>
      </c>
      <c r="B14" s="128">
        <v>5</v>
      </c>
      <c r="C14" s="128">
        <v>191</v>
      </c>
      <c r="D14" s="129">
        <v>111</v>
      </c>
    </row>
    <row r="15" spans="1:4" ht="18" customHeight="1">
      <c r="A15" s="134">
        <v>2</v>
      </c>
      <c r="B15" s="128">
        <v>2</v>
      </c>
      <c r="C15" s="128">
        <v>124</v>
      </c>
      <c r="D15" s="129">
        <v>142</v>
      </c>
    </row>
    <row r="16" spans="1:4" ht="18" customHeight="1">
      <c r="A16" s="134">
        <v>3</v>
      </c>
      <c r="B16" s="128">
        <v>4</v>
      </c>
      <c r="C16" s="128">
        <v>146</v>
      </c>
      <c r="D16" s="129">
        <v>127</v>
      </c>
    </row>
    <row r="17" spans="1:4" ht="18" customHeight="1">
      <c r="A17" s="135">
        <v>4</v>
      </c>
      <c r="B17" s="131">
        <v>12</v>
      </c>
      <c r="C17" s="131">
        <v>78</v>
      </c>
      <c r="D17" s="132">
        <v>211</v>
      </c>
    </row>
    <row r="18" ht="18" customHeight="1">
      <c r="A18" s="133" t="s">
        <v>265</v>
      </c>
    </row>
    <row r="19" ht="18" customHeight="1"/>
    <row r="20" ht="18" customHeight="1"/>
  </sheetData>
  <sheetProtection/>
  <mergeCells count="4">
    <mergeCell ref="A4:A5"/>
    <mergeCell ref="B4:B5"/>
    <mergeCell ref="C4:C5"/>
    <mergeCell ref="D4:D5"/>
  </mergeCells>
  <printOptions/>
  <pageMargins left="0.7874015748031497" right="0.7874015748031497" top="0.7874015748031497" bottom="0.7874015748031497" header="0.31496062992125984" footer="0.31496062992125984"/>
  <pageSetup horizontalDpi="600" verticalDpi="600" orientation="landscape" paperSize="9" r:id="rId1"/>
  <headerFooter>
    <oddHeader>&amp;R&amp;"ＭＳ ゴシック,標準"四街道市統計　&amp;A.xls</oddHeader>
    <oddFooter>&amp;R&amp;"ＭＳ ゴシック,標準"（&amp;D印刷）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栗本 祐美子</cp:lastModifiedBy>
  <cp:lastPrinted>2024-03-07T07:49:21Z</cp:lastPrinted>
  <dcterms:created xsi:type="dcterms:W3CDTF">2006-03-04T11:19:42Z</dcterms:created>
  <dcterms:modified xsi:type="dcterms:W3CDTF">2024-03-27T04:15:59Z</dcterms:modified>
  <cp:category/>
  <cp:version/>
  <cp:contentType/>
  <cp:contentStatus/>
</cp:coreProperties>
</file>