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02\"/>
    </mc:Choice>
  </mc:AlternateContent>
  <xr:revisionPtr revIDLastSave="0" documentId="13_ncr:1_{4E043BEA-1757-455B-824B-A2D96657D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01" sheetId="2" r:id="rId1"/>
    <sheet name="0202" sheetId="3" r:id="rId2"/>
    <sheet name="0203" sheetId="4" r:id="rId3"/>
    <sheet name="0204" sheetId="5" r:id="rId4"/>
    <sheet name="0205" sheetId="6" r:id="rId5"/>
    <sheet name="0206" sheetId="7" r:id="rId6"/>
    <sheet name="0207" sheetId="8" r:id="rId7"/>
    <sheet name="0208" sheetId="9" r:id="rId8"/>
    <sheet name="0209" sheetId="10" r:id="rId9"/>
    <sheet name="0210" sheetId="11" r:id="rId10"/>
    <sheet name="0211" sheetId="12" r:id="rId11"/>
  </sheets>
  <externalReferences>
    <externalReference r:id="rId12"/>
  </externalReferences>
  <definedNames>
    <definedName name="note" localSheetId="0">#REF!</definedName>
    <definedName name="note" localSheetId="1">#REF!</definedName>
    <definedName name="note" localSheetId="2">#REF!</definedName>
    <definedName name="note" localSheetId="3">#REF!</definedName>
    <definedName name="note" localSheetId="4">#REF!</definedName>
    <definedName name="note" localSheetId="5">#REF!</definedName>
    <definedName name="note" localSheetId="6">#REF!</definedName>
    <definedName name="note" localSheetId="8">#REF!</definedName>
    <definedName name="note" localSheetId="9">#REF!</definedName>
    <definedName name="note" localSheetId="10">#REF!</definedName>
    <definedName name="note">#REF!</definedName>
    <definedName name="_xlnm.Print_Area" localSheetId="9">'0210'!$A$1:$N$29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2" l="1"/>
  <c r="G10" i="10"/>
  <c r="G9" i="10"/>
  <c r="G8" i="10"/>
  <c r="G7" i="10"/>
  <c r="G6" i="10"/>
  <c r="C23" i="8"/>
  <c r="B23" i="8"/>
  <c r="C20" i="8"/>
  <c r="B20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23" i="7"/>
  <c r="B23" i="7"/>
  <c r="C20" i="7"/>
  <c r="B20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H27" i="4"/>
  <c r="F27" i="4"/>
  <c r="G27" i="4" s="1"/>
  <c r="H26" i="4"/>
  <c r="G26" i="4"/>
  <c r="F26" i="4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H20" i="4"/>
  <c r="H19" i="4"/>
  <c r="H18" i="4"/>
  <c r="H17" i="4"/>
  <c r="H16" i="4"/>
  <c r="H14" i="4"/>
  <c r="H13" i="4"/>
  <c r="H12" i="4"/>
  <c r="H11" i="4"/>
  <c r="H10" i="4"/>
  <c r="H8" i="4"/>
  <c r="H7" i="4"/>
  <c r="H6" i="4"/>
  <c r="D10" i="3"/>
  <c r="D9" i="3"/>
  <c r="D8" i="3"/>
  <c r="D7" i="3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39" i="2"/>
</calcChain>
</file>

<file path=xl/sharedStrings.xml><?xml version="1.0" encoding="utf-8"?>
<sst xmlns="http://schemas.openxmlformats.org/spreadsheetml/2006/main" count="609" uniqueCount="338">
  <si>
    <t>計</t>
    <rPh sb="0" eb="1">
      <t>ケイ</t>
    </rPh>
    <phoneticPr fontId="4"/>
  </si>
  <si>
    <t>年齢不詳</t>
    <rPh sb="0" eb="2">
      <t>ネンレイ</t>
    </rPh>
    <rPh sb="2" eb="4">
      <t>フショウ</t>
    </rPh>
    <phoneticPr fontId="1"/>
  </si>
  <si>
    <t>15～64</t>
  </si>
  <si>
    <t>－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</si>
  <si>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</si>
  <si>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</si>
  <si>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</si>
  <si>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</si>
  <si>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</si>
  <si>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</si>
  <si>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</si>
  <si>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</si>
  <si>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</si>
  <si>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</si>
  <si>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</si>
  <si>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</si>
  <si>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</si>
  <si>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</si>
  <si>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</si>
  <si>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</si>
  <si>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</si>
  <si>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</si>
  <si>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総数</t>
    <rPh sb="0" eb="2">
      <t>ソウスウ</t>
    </rPh>
    <phoneticPr fontId="1"/>
  </si>
  <si>
    <t>女</t>
    <rPh sb="0" eb="1">
      <t>オンナ</t>
    </rPh>
    <phoneticPr fontId="4"/>
  </si>
  <si>
    <t>男</t>
    <rPh sb="0" eb="1">
      <t>オトコ</t>
    </rPh>
    <phoneticPr fontId="4"/>
  </si>
  <si>
    <t>昭和30年</t>
    <rPh sb="0" eb="2">
      <t>ショウワ</t>
    </rPh>
    <rPh sb="4" eb="5">
      <t>ネン</t>
    </rPh>
    <phoneticPr fontId="4"/>
  </si>
  <si>
    <t>（単位：人）</t>
    <rPh sb="1" eb="3">
      <t>タンイ</t>
    </rPh>
    <rPh sb="4" eb="5">
      <t>ニン</t>
    </rPh>
    <phoneticPr fontId="4"/>
  </si>
  <si>
    <t xml:space="preserve"> 0～14</t>
    <phoneticPr fontId="4"/>
  </si>
  <si>
    <t xml:space="preserve">65～  </t>
    <phoneticPr fontId="4"/>
  </si>
  <si>
    <t xml:space="preserve"> 5～ 9</t>
    <phoneticPr fontId="4"/>
  </si>
  <si>
    <t xml:space="preserve"> 0～ 4</t>
    <phoneticPr fontId="4"/>
  </si>
  <si>
    <t xml:space="preserve">100～   </t>
    <phoneticPr fontId="4"/>
  </si>
  <si>
    <t>平成2年</t>
    <rPh sb="0" eb="2">
      <t>ヘイセイ</t>
    </rPh>
    <rPh sb="3" eb="4">
      <t>ネン</t>
    </rPh>
    <phoneticPr fontId="4"/>
  </si>
  <si>
    <t>資料：「国勢調査」</t>
    <rPh sb="4" eb="6">
      <t>コクセイ</t>
    </rPh>
    <rPh sb="6" eb="8">
      <t>チョウサ</t>
    </rPh>
    <phoneticPr fontId="4"/>
  </si>
  <si>
    <r>
      <t xml:space="preserve"> 　　 </t>
    </r>
    <r>
      <rPr>
        <sz val="8"/>
        <rFont val="ＭＳ ゴシック"/>
        <family val="3"/>
        <charset val="128"/>
      </rPr>
      <t>年次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年齢区分</t>
    </r>
    <r>
      <rPr>
        <sz val="10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　　　</t>
    </r>
    <rPh sb="4" eb="6">
      <t>ネンジ</t>
    </rPh>
    <rPh sb="7" eb="9">
      <t>ネンレイ</t>
    </rPh>
    <rPh sb="9" eb="11">
      <t>クブン</t>
    </rPh>
    <phoneticPr fontId="4"/>
  </si>
  <si>
    <t>（各年10月1日）</t>
    <rPh sb="1" eb="3">
      <t>カクネン</t>
    </rPh>
    <rPh sb="5" eb="6">
      <t>ガツ</t>
    </rPh>
    <rPh sb="7" eb="8">
      <t>ニチ</t>
    </rPh>
    <phoneticPr fontId="4"/>
  </si>
  <si>
    <t>令和２年</t>
    <rPh sb="0" eb="2">
      <t>レイワ</t>
    </rPh>
    <rPh sb="3" eb="4">
      <t>ネン</t>
    </rPh>
    <phoneticPr fontId="4"/>
  </si>
  <si>
    <t>0201　年齢別人口構成(常住人口）</t>
    <rPh sb="5" eb="7">
      <t>ネンレイ</t>
    </rPh>
    <rPh sb="7" eb="8">
      <t>ベツ</t>
    </rPh>
    <rPh sb="8" eb="10">
      <t>ジンコウ</t>
    </rPh>
    <rPh sb="10" eb="12">
      <t>コウセイ</t>
    </rPh>
    <rPh sb="13" eb="15">
      <t>ジョウジュウ</t>
    </rPh>
    <rPh sb="15" eb="17">
      <t>ジンコウ</t>
    </rPh>
    <phoneticPr fontId="4"/>
  </si>
  <si>
    <t>0202　人口集中地区人口（国勢調査による人口）</t>
    <rPh sb="5" eb="7">
      <t>ジンコウ</t>
    </rPh>
    <rPh sb="7" eb="9">
      <t>シュウチュウ</t>
    </rPh>
    <rPh sb="9" eb="11">
      <t>チク</t>
    </rPh>
    <rPh sb="11" eb="13">
      <t>ジンコウ</t>
    </rPh>
    <rPh sb="14" eb="16">
      <t>コクセイ</t>
    </rPh>
    <rPh sb="16" eb="18">
      <t>チョウサ</t>
    </rPh>
    <rPh sb="21" eb="23">
      <t>ジンコウ</t>
    </rPh>
    <phoneticPr fontId="4"/>
  </si>
  <si>
    <t>（単位：人）</t>
    <rPh sb="1" eb="3">
      <t>タンイ</t>
    </rPh>
    <rPh sb="4" eb="5">
      <t>ヒト</t>
    </rPh>
    <rPh sb="5" eb="6">
      <t>セジン</t>
    </rPh>
    <phoneticPr fontId="4"/>
  </si>
  <si>
    <t>区分</t>
    <rPh sb="0" eb="2">
      <t>クブン</t>
    </rPh>
    <phoneticPr fontId="4"/>
  </si>
  <si>
    <t>人口</t>
    <rPh sb="0" eb="2">
      <t>ジンコウ</t>
    </rPh>
    <phoneticPr fontId="4"/>
  </si>
  <si>
    <r>
      <t>面積</t>
    </r>
    <r>
      <rPr>
        <sz val="10"/>
        <rFont val="ＭＳ ゴシック"/>
        <family val="3"/>
        <charset val="128"/>
      </rPr>
      <t>(㎢)</t>
    </r>
    <rPh sb="0" eb="2">
      <t>メンセキ</t>
    </rPh>
    <phoneticPr fontId="4"/>
  </si>
  <si>
    <r>
      <t xml:space="preserve">人口密度
</t>
    </r>
    <r>
      <rPr>
        <sz val="10"/>
        <rFont val="ＭＳ ゴシック"/>
        <family val="3"/>
        <charset val="128"/>
      </rPr>
      <t>(人/㎢)
令和2年</t>
    </r>
    <rPh sb="0" eb="2">
      <t>ジンコウ</t>
    </rPh>
    <rPh sb="2" eb="4">
      <t>ミツド</t>
    </rPh>
    <rPh sb="6" eb="7">
      <t>ニン</t>
    </rPh>
    <rPh sb="11" eb="13">
      <t>レイワ</t>
    </rPh>
    <rPh sb="14" eb="15">
      <t>ネン</t>
    </rPh>
    <phoneticPr fontId="4"/>
  </si>
  <si>
    <r>
      <t>市域に占める人口集中地区の割合</t>
    </r>
    <r>
      <rPr>
        <sz val="10"/>
        <rFont val="ＭＳ ゴシック"/>
        <family val="3"/>
        <charset val="128"/>
      </rPr>
      <t>(％)</t>
    </r>
    <rPh sb="0" eb="2">
      <t>シイキ</t>
    </rPh>
    <rPh sb="3" eb="4">
      <t>シ</t>
    </rPh>
    <rPh sb="6" eb="8">
      <t>ジンコウ</t>
    </rPh>
    <rPh sb="8" eb="10">
      <t>シュウチュウ</t>
    </rPh>
    <rPh sb="10" eb="12">
      <t>チク</t>
    </rPh>
    <rPh sb="13" eb="15">
      <t>ワリアイ</t>
    </rPh>
    <phoneticPr fontId="4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</si>
  <si>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</si>
  <si>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</si>
  <si>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H27-R2の増減</t>
    <rPh sb="7" eb="9">
      <t>ゾウゲン</t>
    </rPh>
    <phoneticPr fontId="4"/>
  </si>
  <si>
    <t>面積</t>
    <rPh sb="0" eb="2">
      <t>メンセキ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</si>
  <si>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</si>
  <si>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</si>
  <si>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四街道市</t>
    <rPh sb="0" eb="4">
      <t>ヨツカイドウシ</t>
    </rPh>
    <phoneticPr fontId="4"/>
  </si>
  <si>
    <t>Ⅰ西部側</t>
    <rPh sb="1" eb="3">
      <t>セイブ</t>
    </rPh>
    <rPh sb="3" eb="4">
      <t>ガワ</t>
    </rPh>
    <phoneticPr fontId="4"/>
  </si>
  <si>
    <t>Ⅱ北部側</t>
    <rPh sb="1" eb="3">
      <t>ホクブ</t>
    </rPh>
    <rPh sb="3" eb="4">
      <t>ガワ</t>
    </rPh>
    <phoneticPr fontId="4"/>
  </si>
  <si>
    <t>千葉県</t>
    <rPh sb="0" eb="3">
      <t>チバケン</t>
    </rPh>
    <phoneticPr fontId="4"/>
  </si>
  <si>
    <t>用語：人口集中地区（Densely Inhabited District)…市域内で人口密度が4,000人/㎢以上の基本単位区（国勢調査で設定される統計上の地図）が</t>
    <rPh sb="0" eb="2">
      <t>ヨウゴ</t>
    </rPh>
    <rPh sb="3" eb="5">
      <t>ジンコウ</t>
    </rPh>
    <rPh sb="5" eb="7">
      <t>シュウチュウ</t>
    </rPh>
    <rPh sb="7" eb="9">
      <t>チク</t>
    </rPh>
    <rPh sb="38" eb="39">
      <t>シ</t>
    </rPh>
    <rPh sb="39" eb="41">
      <t>イキナイ</t>
    </rPh>
    <rPh sb="42" eb="44">
      <t>ジンコウ</t>
    </rPh>
    <rPh sb="44" eb="46">
      <t>ミツド</t>
    </rPh>
    <rPh sb="52" eb="53">
      <t>ニン</t>
    </rPh>
    <rPh sb="55" eb="57">
      <t>イジョウ</t>
    </rPh>
    <rPh sb="58" eb="60">
      <t>キホン</t>
    </rPh>
    <rPh sb="60" eb="62">
      <t>タンイ</t>
    </rPh>
    <rPh sb="62" eb="63">
      <t>ク</t>
    </rPh>
    <rPh sb="64" eb="66">
      <t>コクセイ</t>
    </rPh>
    <rPh sb="66" eb="68">
      <t>チョウサ</t>
    </rPh>
    <rPh sb="69" eb="71">
      <t>セッテイ</t>
    </rPh>
    <rPh sb="74" eb="77">
      <t>トウケイジョウ</t>
    </rPh>
    <rPh sb="78" eb="80">
      <t>チズ</t>
    </rPh>
    <phoneticPr fontId="4"/>
  </si>
  <si>
    <t>　　　互いに隣接して人口が5,000人以上となる地区。</t>
    <rPh sb="3" eb="4">
      <t>タガ</t>
    </rPh>
    <rPh sb="6" eb="8">
      <t>リンセツ</t>
    </rPh>
    <rPh sb="10" eb="12">
      <t>ジンコウ</t>
    </rPh>
    <rPh sb="18" eb="19">
      <t>ニン</t>
    </rPh>
    <rPh sb="19" eb="21">
      <t>イジョウ</t>
    </rPh>
    <rPh sb="24" eb="26">
      <t>チク</t>
    </rPh>
    <phoneticPr fontId="4"/>
  </si>
  <si>
    <t>0203　人口及び世帯数（住民基本台帳人口）</t>
    <rPh sb="5" eb="7">
      <t>ジンコウ</t>
    </rPh>
    <rPh sb="7" eb="8">
      <t>オヨ</t>
    </rPh>
    <rPh sb="9" eb="12">
      <t>セタイスウ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4"/>
  </si>
  <si>
    <t>（昭和55年まで各年12月31日、昭和60年より各年1月1日）</t>
    <rPh sb="1" eb="3">
      <t>ショウワ</t>
    </rPh>
    <rPh sb="5" eb="6">
      <t>ネン</t>
    </rPh>
    <rPh sb="8" eb="10">
      <t>カクネン</t>
    </rPh>
    <rPh sb="12" eb="13">
      <t>ガツ</t>
    </rPh>
    <rPh sb="15" eb="16">
      <t>ヒ</t>
    </rPh>
    <rPh sb="17" eb="19">
      <t>ショウワ</t>
    </rPh>
    <rPh sb="21" eb="22">
      <t>ネン</t>
    </rPh>
    <rPh sb="24" eb="26">
      <t>カクネン</t>
    </rPh>
    <rPh sb="27" eb="28">
      <t>ガツ</t>
    </rPh>
    <rPh sb="29" eb="30">
      <t>ニチ</t>
    </rPh>
    <phoneticPr fontId="4"/>
  </si>
  <si>
    <t>年次</t>
    <rPh sb="0" eb="2">
      <t>ネンジ</t>
    </rPh>
    <phoneticPr fontId="4"/>
  </si>
  <si>
    <r>
      <t>世帯数
　　(</t>
    </r>
    <r>
      <rPr>
        <sz val="10"/>
        <rFont val="ＭＳ ゴシック"/>
        <family val="3"/>
        <charset val="128"/>
      </rPr>
      <t>世帯)</t>
    </r>
    <rPh sb="0" eb="3">
      <t>セタイスウ</t>
    </rPh>
    <rPh sb="7" eb="9">
      <t>セタイ</t>
    </rPh>
    <phoneticPr fontId="13"/>
  </si>
  <si>
    <t>人口</t>
    <rPh sb="0" eb="2">
      <t>ジンコウ</t>
    </rPh>
    <phoneticPr fontId="13"/>
  </si>
  <si>
    <t>前年に対する人口の増減</t>
    <rPh sb="0" eb="2">
      <t>ゼンネン</t>
    </rPh>
    <rPh sb="3" eb="4">
      <t>タイ</t>
    </rPh>
    <rPh sb="6" eb="8">
      <t>ジンコウ</t>
    </rPh>
    <rPh sb="9" eb="11">
      <t>ゾウゲン</t>
    </rPh>
    <phoneticPr fontId="13"/>
  </si>
  <si>
    <t>一世帯当たり人員</t>
    <rPh sb="0" eb="3">
      <t>イッセタイ</t>
    </rPh>
    <rPh sb="3" eb="4">
      <t>ア</t>
    </rPh>
    <rPh sb="6" eb="8">
      <t>ジンイン</t>
    </rPh>
    <phoneticPr fontId="13"/>
  </si>
  <si>
    <t>総数</t>
    <rPh sb="0" eb="2">
      <t>ソウスウ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</si>
  <si>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</si>
  <si>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</si>
  <si>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増減数</t>
    <rPh sb="0" eb="2">
      <t>ゾウゲン</t>
    </rPh>
    <rPh sb="2" eb="3">
      <t>スウ</t>
    </rPh>
    <phoneticPr fontId="13"/>
  </si>
  <si>
    <r>
      <t>増減率</t>
    </r>
    <r>
      <rPr>
        <sz val="10"/>
        <rFont val="ＭＳ ゴシック"/>
        <family val="3"/>
        <charset val="128"/>
      </rPr>
      <t>(％)</t>
    </r>
    <rPh sb="0" eb="2">
      <t>ゾウゲン</t>
    </rPh>
    <rPh sb="2" eb="3">
      <t>リツ</t>
    </rPh>
    <phoneticPr fontId="13"/>
  </si>
  <si>
    <t>昭和35年</t>
    <rPh sb="0" eb="2">
      <t>ショウワ</t>
    </rPh>
    <rPh sb="4" eb="5">
      <t>ネン</t>
    </rPh>
    <phoneticPr fontId="4"/>
  </si>
  <si>
    <t xml:space="preserve">△ 504 </t>
    <phoneticPr fontId="4"/>
  </si>
  <si>
    <t xml:space="preserve">△ 2.92 </t>
    <phoneticPr fontId="4"/>
  </si>
  <si>
    <t xml:space="preserve">  40</t>
    <phoneticPr fontId="4"/>
  </si>
  <si>
    <t>　45</t>
    <phoneticPr fontId="4"/>
  </si>
  <si>
    <t xml:space="preserve">  50</t>
    <phoneticPr fontId="4"/>
  </si>
  <si>
    <t>　55</t>
    <phoneticPr fontId="4"/>
  </si>
  <si>
    <t xml:space="preserve">  60</t>
    <phoneticPr fontId="4"/>
  </si>
  <si>
    <t>平成 2年</t>
    <rPh sb="0" eb="2">
      <t>ヘイセイ</t>
    </rPh>
    <rPh sb="4" eb="5">
      <t>ネン</t>
    </rPh>
    <phoneticPr fontId="4"/>
  </si>
  <si>
    <t xml:space="preserve">   7</t>
    <phoneticPr fontId="4"/>
  </si>
  <si>
    <t>　12</t>
    <phoneticPr fontId="4"/>
  </si>
  <si>
    <t xml:space="preserve">  17</t>
    <phoneticPr fontId="4"/>
  </si>
  <si>
    <t>　22</t>
  </si>
  <si>
    <t>　23</t>
  </si>
  <si>
    <t>　24</t>
  </si>
  <si>
    <t>　25</t>
  </si>
  <si>
    <t>　26</t>
  </si>
  <si>
    <t>　27</t>
  </si>
  <si>
    <t xml:space="preserve">  28</t>
    <phoneticPr fontId="4"/>
  </si>
  <si>
    <t xml:space="preserve">  29</t>
    <phoneticPr fontId="4"/>
  </si>
  <si>
    <t xml:space="preserve">  30</t>
    <phoneticPr fontId="4"/>
  </si>
  <si>
    <t>　31</t>
    <phoneticPr fontId="4"/>
  </si>
  <si>
    <t>　令和 2年　</t>
    <rPh sb="1" eb="3">
      <t>レ</t>
    </rPh>
    <rPh sb="5" eb="6">
      <t>ネン</t>
    </rPh>
    <phoneticPr fontId="4"/>
  </si>
  <si>
    <t xml:space="preserve">   3</t>
  </si>
  <si>
    <t xml:space="preserve">   4</t>
  </si>
  <si>
    <t xml:space="preserve">   5</t>
  </si>
  <si>
    <t xml:space="preserve">   6</t>
  </si>
  <si>
    <t>△ 55</t>
    <phoneticPr fontId="4"/>
  </si>
  <si>
    <t>△ 0.05</t>
    <phoneticPr fontId="4"/>
  </si>
  <si>
    <t>資料：窓口サービス課「四街道市人口統計（住所別）」、昭和45～55年は「住民基本台帳月報」</t>
    <rPh sb="3" eb="5">
      <t>マドグチ</t>
    </rPh>
    <rPh sb="9" eb="10">
      <t>カ</t>
    </rPh>
    <rPh sb="11" eb="15">
      <t>ヨツカイドウシ</t>
    </rPh>
    <rPh sb="15" eb="17">
      <t>ジンコウ</t>
    </rPh>
    <rPh sb="17" eb="19">
      <t>トウケイ</t>
    </rPh>
    <rPh sb="20" eb="22">
      <t>ジュウショ</t>
    </rPh>
    <rPh sb="22" eb="23">
      <t>ベツ</t>
    </rPh>
    <rPh sb="26" eb="28">
      <t>ショウワ</t>
    </rPh>
    <rPh sb="33" eb="34">
      <t>ネン</t>
    </rPh>
    <rPh sb="36" eb="38">
      <t>ジュウミン</t>
    </rPh>
    <rPh sb="38" eb="40">
      <t>キホン</t>
    </rPh>
    <rPh sb="40" eb="42">
      <t>ダイチョウ</t>
    </rPh>
    <rPh sb="42" eb="44">
      <t>ゲッポウ</t>
    </rPh>
    <phoneticPr fontId="4"/>
  </si>
  <si>
    <t>注釈：住民基本台帳法改正により、平成25年からは外国人住民を含む。</t>
    <rPh sb="0" eb="2">
      <t>チュウシャク</t>
    </rPh>
    <rPh sb="16" eb="18">
      <t>ヘイセイ</t>
    </rPh>
    <rPh sb="20" eb="21">
      <t>ネン</t>
    </rPh>
    <phoneticPr fontId="4"/>
  </si>
  <si>
    <t>0204　地区別人口（住民基本台帳人口）</t>
    <rPh sb="5" eb="7">
      <t>チク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4"/>
  </si>
  <si>
    <t>（各年1月1日）</t>
    <rPh sb="1" eb="2">
      <t>カク</t>
    </rPh>
    <rPh sb="2" eb="3">
      <t>ネン</t>
    </rPh>
    <rPh sb="4" eb="5">
      <t>ガツ</t>
    </rPh>
    <rPh sb="6" eb="7">
      <t>ヒ</t>
    </rPh>
    <phoneticPr fontId="4"/>
  </si>
  <si>
    <t>亀崎</t>
    <rPh sb="0" eb="2">
      <t>カメザキ</t>
    </rPh>
    <phoneticPr fontId="13"/>
  </si>
  <si>
    <t>物井</t>
    <rPh sb="0" eb="2">
      <t>モノイ</t>
    </rPh>
    <phoneticPr fontId="13"/>
  </si>
  <si>
    <t>長岡</t>
    <rPh sb="0" eb="2">
      <t>ナガオカ</t>
    </rPh>
    <phoneticPr fontId="13"/>
  </si>
  <si>
    <t>栗山</t>
    <rPh sb="0" eb="2">
      <t>クリヤマ</t>
    </rPh>
    <phoneticPr fontId="13"/>
  </si>
  <si>
    <t>内黒田</t>
    <rPh sb="0" eb="3">
      <t>ウチクロダ</t>
    </rPh>
    <phoneticPr fontId="13"/>
  </si>
  <si>
    <t>萱橋</t>
    <rPh sb="0" eb="1">
      <t>カヤ</t>
    </rPh>
    <rPh sb="1" eb="2">
      <t>ハシ</t>
    </rPh>
    <phoneticPr fontId="13"/>
  </si>
  <si>
    <t>下志津新田</t>
    <rPh sb="0" eb="1">
      <t>シモ</t>
    </rPh>
    <rPh sb="1" eb="2">
      <t>シ</t>
    </rPh>
    <rPh sb="2" eb="3">
      <t>ツ</t>
    </rPh>
    <rPh sb="3" eb="5">
      <t>ニッタ</t>
    </rPh>
    <phoneticPr fontId="13"/>
  </si>
  <si>
    <t>四街道</t>
    <rPh sb="0" eb="3">
      <t>ヨツカイドウ</t>
    </rPh>
    <phoneticPr fontId="13"/>
  </si>
  <si>
    <t>大日</t>
    <rPh sb="0" eb="1">
      <t>オオ</t>
    </rPh>
    <rPh sb="1" eb="2">
      <t>ニチ</t>
    </rPh>
    <phoneticPr fontId="13"/>
  </si>
  <si>
    <t>鹿放ケ丘</t>
    <rPh sb="0" eb="1">
      <t>シカ</t>
    </rPh>
    <rPh sb="1" eb="2">
      <t>ホウ</t>
    </rPh>
    <rPh sb="3" eb="4">
      <t>オカ</t>
    </rPh>
    <phoneticPr fontId="13"/>
  </si>
  <si>
    <t>鹿渡</t>
    <rPh sb="0" eb="1">
      <t>シカ</t>
    </rPh>
    <rPh sb="1" eb="2">
      <t>ワタ</t>
    </rPh>
    <phoneticPr fontId="13"/>
  </si>
  <si>
    <t>和良比</t>
    <rPh sb="0" eb="3">
      <t>ワラビ</t>
    </rPh>
    <phoneticPr fontId="13"/>
  </si>
  <si>
    <t>山梨</t>
    <rPh sb="0" eb="2">
      <t>ヤマナシ</t>
    </rPh>
    <phoneticPr fontId="13"/>
  </si>
  <si>
    <t>吉岡</t>
    <rPh sb="0" eb="2">
      <t>ヨシオカ</t>
    </rPh>
    <phoneticPr fontId="13"/>
  </si>
  <si>
    <t>小名木</t>
    <rPh sb="0" eb="1">
      <t>コ</t>
    </rPh>
    <rPh sb="1" eb="2">
      <t>ナ</t>
    </rPh>
    <rPh sb="2" eb="3">
      <t>キ</t>
    </rPh>
    <phoneticPr fontId="13"/>
  </si>
  <si>
    <t>成山</t>
    <rPh sb="0" eb="1">
      <t>ナリ</t>
    </rPh>
    <rPh sb="1" eb="2">
      <t>ヤマ</t>
    </rPh>
    <phoneticPr fontId="13"/>
  </si>
  <si>
    <t>中台</t>
    <rPh sb="0" eb="2">
      <t>ナカダイ</t>
    </rPh>
    <phoneticPr fontId="13"/>
  </si>
  <si>
    <t>平成20年</t>
    <rPh sb="0" eb="2">
      <t>ヘイセイ</t>
    </rPh>
    <rPh sb="4" eb="5">
      <t>ネン</t>
    </rPh>
    <phoneticPr fontId="4"/>
  </si>
  <si>
    <t>　21</t>
    <phoneticPr fontId="4"/>
  </si>
  <si>
    <t>　28</t>
  </si>
  <si>
    <t>　29</t>
    <phoneticPr fontId="4"/>
  </si>
  <si>
    <t>　30</t>
    <phoneticPr fontId="4"/>
  </si>
  <si>
    <t>　31</t>
  </si>
  <si>
    <t>令和2年</t>
    <rPh sb="0" eb="2">
      <t>レ</t>
    </rPh>
    <rPh sb="3" eb="4">
      <t>ネン</t>
    </rPh>
    <phoneticPr fontId="4"/>
  </si>
  <si>
    <t xml:space="preserve">  3</t>
  </si>
  <si>
    <t xml:space="preserve">  4</t>
  </si>
  <si>
    <t xml:space="preserve">  5</t>
    <phoneticPr fontId="4"/>
  </si>
  <si>
    <t xml:space="preserve">  6</t>
  </si>
  <si>
    <t xml:space="preserve">  7</t>
    <phoneticPr fontId="4"/>
  </si>
  <si>
    <t>資料：窓口サービス課「四街道市人口統計（住所別）」</t>
    <rPh sb="11" eb="15">
      <t>ヨツカイドウシ</t>
    </rPh>
    <rPh sb="15" eb="17">
      <t>ジンコウ</t>
    </rPh>
    <rPh sb="17" eb="19">
      <t>トウケイ</t>
    </rPh>
    <rPh sb="20" eb="22">
      <t>ジュウショ</t>
    </rPh>
    <rPh sb="22" eb="23">
      <t>ベツ</t>
    </rPh>
    <phoneticPr fontId="4"/>
  </si>
  <si>
    <t>中野</t>
    <rPh sb="0" eb="2">
      <t>ナカノ</t>
    </rPh>
    <phoneticPr fontId="13"/>
  </si>
  <si>
    <t>南波佐間</t>
    <rPh sb="0" eb="1">
      <t>ミナミ</t>
    </rPh>
    <rPh sb="1" eb="2">
      <t>ナミ</t>
    </rPh>
    <rPh sb="2" eb="3">
      <t>サ</t>
    </rPh>
    <rPh sb="3" eb="4">
      <t>マ</t>
    </rPh>
    <phoneticPr fontId="13"/>
  </si>
  <si>
    <t>上野</t>
    <rPh sb="0" eb="2">
      <t>ウエノ</t>
    </rPh>
    <phoneticPr fontId="13"/>
  </si>
  <si>
    <t>和田</t>
    <rPh sb="0" eb="2">
      <t>ワダ</t>
    </rPh>
    <phoneticPr fontId="13"/>
  </si>
  <si>
    <t>みのり町</t>
    <rPh sb="3" eb="4">
      <t>マチ</t>
    </rPh>
    <phoneticPr fontId="13"/>
  </si>
  <si>
    <t>千代田</t>
    <rPh sb="0" eb="3">
      <t>チヨダ</t>
    </rPh>
    <phoneticPr fontId="13"/>
  </si>
  <si>
    <t>旭ケ丘</t>
    <rPh sb="0" eb="1">
      <t>アサヒ</t>
    </rPh>
    <rPh sb="2" eb="3">
      <t>オカ</t>
    </rPh>
    <phoneticPr fontId="13"/>
  </si>
  <si>
    <t>みそら</t>
  </si>
  <si>
    <t>つくし座</t>
    <rPh sb="3" eb="4">
      <t>ザ</t>
    </rPh>
    <phoneticPr fontId="13"/>
  </si>
  <si>
    <t>さつきケ丘</t>
    <rPh sb="4" eb="5">
      <t>オカ</t>
    </rPh>
    <phoneticPr fontId="13"/>
  </si>
  <si>
    <t>さちが丘</t>
    <rPh sb="3" eb="4">
      <t>オカ</t>
    </rPh>
    <phoneticPr fontId="13"/>
  </si>
  <si>
    <t>美しが丘</t>
    <rPh sb="0" eb="1">
      <t>ウツク</t>
    </rPh>
    <rPh sb="3" eb="4">
      <t>オカ</t>
    </rPh>
    <phoneticPr fontId="13"/>
  </si>
  <si>
    <t>めいわ</t>
  </si>
  <si>
    <t>池花</t>
    <rPh sb="0" eb="1">
      <t>イケ</t>
    </rPh>
    <rPh sb="1" eb="2">
      <t>ハナ</t>
    </rPh>
    <phoneticPr fontId="13"/>
  </si>
  <si>
    <t>鷹の台</t>
    <rPh sb="0" eb="1">
      <t>タカ</t>
    </rPh>
    <rPh sb="2" eb="3">
      <t>ダイ</t>
    </rPh>
    <phoneticPr fontId="13"/>
  </si>
  <si>
    <t>もねの里</t>
    <rPh sb="3" eb="4">
      <t>サト</t>
    </rPh>
    <phoneticPr fontId="13"/>
  </si>
  <si>
    <t>中央</t>
    <rPh sb="0" eb="2">
      <t>チュウオウ</t>
    </rPh>
    <phoneticPr fontId="13"/>
  </si>
  <si>
    <t>たかおの杜</t>
    <rPh sb="4" eb="5">
      <t>モリ</t>
    </rPh>
    <phoneticPr fontId="4"/>
  </si>
  <si>
    <t>－</t>
    <phoneticPr fontId="4"/>
  </si>
  <si>
    <t>　4</t>
    <phoneticPr fontId="4"/>
  </si>
  <si>
    <t>　5</t>
  </si>
  <si>
    <t>　6</t>
  </si>
  <si>
    <t>0205　人口動態（常住人口）</t>
    <rPh sb="5" eb="7">
      <t>ジンコウ</t>
    </rPh>
    <rPh sb="7" eb="9">
      <t>ドウタイ</t>
    </rPh>
    <rPh sb="10" eb="12">
      <t>ジョウジュウ</t>
    </rPh>
    <rPh sb="12" eb="14">
      <t>ジンコウ</t>
    </rPh>
    <phoneticPr fontId="4"/>
  </si>
  <si>
    <t>（単位：人）</t>
    <rPh sb="1" eb="3">
      <t>タンイ</t>
    </rPh>
    <rPh sb="4" eb="5">
      <t>ヒト</t>
    </rPh>
    <phoneticPr fontId="4"/>
  </si>
  <si>
    <t>（各月中の合計）</t>
    <rPh sb="1" eb="3">
      <t>カクツキ</t>
    </rPh>
    <rPh sb="2" eb="3">
      <t>ガツ</t>
    </rPh>
    <rPh sb="3" eb="4">
      <t>チュウ</t>
    </rPh>
    <rPh sb="5" eb="7">
      <t>ゴウケイ</t>
    </rPh>
    <phoneticPr fontId="4"/>
  </si>
  <si>
    <t>自然動態</t>
    <rPh sb="0" eb="2">
      <t>シゼン</t>
    </rPh>
    <rPh sb="2" eb="4">
      <t>ドウタイ</t>
    </rPh>
    <phoneticPr fontId="13"/>
  </si>
  <si>
    <t>社会動態</t>
    <rPh sb="0" eb="2">
      <t>シャカイ</t>
    </rPh>
    <rPh sb="2" eb="4">
      <t>ドウタイ</t>
    </rPh>
    <phoneticPr fontId="13"/>
  </si>
  <si>
    <t>その他の
増減数</t>
    <rPh sb="2" eb="3">
      <t>タ</t>
    </rPh>
    <rPh sb="5" eb="7">
      <t>ゾウゲン</t>
    </rPh>
    <rPh sb="7" eb="8">
      <t>スウ</t>
    </rPh>
    <phoneticPr fontId="13"/>
  </si>
  <si>
    <t>全体の
増減数</t>
    <rPh sb="0" eb="2">
      <t>ゼンタイ</t>
    </rPh>
    <rPh sb="4" eb="6">
      <t>ゾウゲン</t>
    </rPh>
    <rPh sb="6" eb="7">
      <t>スウ</t>
    </rPh>
    <phoneticPr fontId="13"/>
  </si>
  <si>
    <t>出生</t>
    <rPh sb="0" eb="2">
      <t>シュッセイ</t>
    </rPh>
    <phoneticPr fontId="13"/>
  </si>
  <si>
    <t>死亡</t>
    <rPh sb="0" eb="2">
      <t>シボウ</t>
    </rPh>
    <phoneticPr fontId="13"/>
  </si>
  <si>
    <t>自然増</t>
    <rPh sb="0" eb="2">
      <t>シゼン</t>
    </rPh>
    <rPh sb="2" eb="3">
      <t>マ</t>
    </rPh>
    <phoneticPr fontId="13"/>
  </si>
  <si>
    <t>転入</t>
    <rPh sb="0" eb="2">
      <t>テンニュウ</t>
    </rPh>
    <phoneticPr fontId="13"/>
  </si>
  <si>
    <t>転出</t>
    <rPh sb="0" eb="2">
      <t>テンシュツ</t>
    </rPh>
    <phoneticPr fontId="13"/>
  </si>
  <si>
    <t>社会増</t>
    <rPh sb="0" eb="2">
      <t>シャカイ</t>
    </rPh>
    <rPh sb="2" eb="3">
      <t>マ</t>
    </rPh>
    <phoneticPr fontId="13"/>
  </si>
  <si>
    <t>平成19年</t>
    <rPh sb="0" eb="2">
      <t>ヘイセイ</t>
    </rPh>
    <rPh sb="4" eb="5">
      <t>ネン</t>
    </rPh>
    <phoneticPr fontId="4"/>
  </si>
  <si>
    <t>　20</t>
  </si>
  <si>
    <t>　21</t>
  </si>
  <si>
    <t xml:space="preserve">　　　△ 22 </t>
    <phoneticPr fontId="4"/>
  </si>
  <si>
    <t xml:space="preserve">△ 461 </t>
    <phoneticPr fontId="4"/>
  </si>
  <si>
    <t xml:space="preserve">△ 22 </t>
    <phoneticPr fontId="4"/>
  </si>
  <si>
    <t xml:space="preserve">△ 15 </t>
    <phoneticPr fontId="4"/>
  </si>
  <si>
    <t xml:space="preserve"> △ 94 </t>
    <phoneticPr fontId="4"/>
  </si>
  <si>
    <t xml:space="preserve">△ 11 </t>
    <phoneticPr fontId="4"/>
  </si>
  <si>
    <t xml:space="preserve">△ 30 </t>
    <phoneticPr fontId="4"/>
  </si>
  <si>
    <t xml:space="preserve">△ 81 </t>
    <phoneticPr fontId="4"/>
  </si>
  <si>
    <t xml:space="preserve"> △ 35 </t>
    <phoneticPr fontId="4"/>
  </si>
  <si>
    <t xml:space="preserve">△ 43 </t>
    <phoneticPr fontId="4"/>
  </si>
  <si>
    <t xml:space="preserve">△ 98 </t>
    <phoneticPr fontId="4"/>
  </si>
  <si>
    <t xml:space="preserve">△ 208 </t>
    <phoneticPr fontId="4"/>
  </si>
  <si>
    <t xml:space="preserve">△ 73 </t>
    <phoneticPr fontId="4"/>
  </si>
  <si>
    <t xml:space="preserve">△ 29 </t>
    <phoneticPr fontId="4"/>
  </si>
  <si>
    <t>　29</t>
  </si>
  <si>
    <t xml:space="preserve">△ 113 </t>
    <phoneticPr fontId="4"/>
  </si>
  <si>
    <t xml:space="preserve">△ 77 </t>
    <phoneticPr fontId="4"/>
  </si>
  <si>
    <t xml:space="preserve">△ 141 </t>
    <phoneticPr fontId="4"/>
  </si>
  <si>
    <t xml:space="preserve">△ 84 </t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</si>
  <si>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</si>
  <si>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 xml:space="preserve">△ 97 </t>
    <phoneticPr fontId="4"/>
  </si>
  <si>
    <t xml:space="preserve">△ 62 </t>
  </si>
  <si>
    <t>　2</t>
  </si>
  <si>
    <t xml:space="preserve">△ 155 </t>
    <phoneticPr fontId="4"/>
  </si>
  <si>
    <t xml:space="preserve">△ 541 </t>
    <phoneticPr fontId="4"/>
  </si>
  <si>
    <t>　3</t>
  </si>
  <si>
    <t xml:space="preserve">△ 232 </t>
  </si>
  <si>
    <t xml:space="preserve">  4</t>
    <phoneticPr fontId="4"/>
  </si>
  <si>
    <t xml:space="preserve">△ 386 </t>
    <phoneticPr fontId="4"/>
  </si>
  <si>
    <t xml:space="preserve">△ 41 </t>
    <phoneticPr fontId="4"/>
  </si>
  <si>
    <t xml:space="preserve">  5</t>
  </si>
  <si>
    <t xml:space="preserve">△ 403 </t>
  </si>
  <si>
    <t xml:space="preserve">△ 40 </t>
  </si>
  <si>
    <t xml:space="preserve">  6</t>
    <phoneticPr fontId="4"/>
  </si>
  <si>
    <t xml:space="preserve">△ 502 </t>
    <phoneticPr fontId="4"/>
  </si>
  <si>
    <t xml:space="preserve">△ 55 </t>
    <phoneticPr fontId="4"/>
  </si>
  <si>
    <t>資料：「千葉県毎月常住人口調査年報」</t>
    <rPh sb="4" eb="7">
      <t>チバケン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5" eb="17">
      <t>ネンポウ</t>
    </rPh>
    <phoneticPr fontId="4"/>
  </si>
  <si>
    <t>注釈：基準数値の変更…平成22年10月より平成22年国勢調査人口及び世帯数を基準とし、平成27年10月より平成27年国勢調査</t>
    <rPh sb="0" eb="2">
      <t>チュウシャク</t>
    </rPh>
    <rPh sb="3" eb="5">
      <t>キジュン</t>
    </rPh>
    <rPh sb="5" eb="7">
      <t>スウチ</t>
    </rPh>
    <rPh sb="8" eb="10">
      <t>ヘンコウ</t>
    </rPh>
    <phoneticPr fontId="4"/>
  </si>
  <si>
    <t>　　　人口及び世帯数を基準とした数値を記載。そのため、平成22年及び平成27年の「社会増」に、基準となる国勢調査結果</t>
    <phoneticPr fontId="4"/>
  </si>
  <si>
    <t>　　　の違いによる差異を含む。　　</t>
    <phoneticPr fontId="4"/>
  </si>
  <si>
    <t>用語：その他の増加数…職権などで削除を行った場合。</t>
    <rPh sb="0" eb="2">
      <t>ヨウゴ</t>
    </rPh>
    <rPh sb="5" eb="6">
      <t>タ</t>
    </rPh>
    <rPh sb="7" eb="10">
      <t>ゾウカスウ</t>
    </rPh>
    <rPh sb="11" eb="13">
      <t>ショッケン</t>
    </rPh>
    <rPh sb="16" eb="18">
      <t>サクジョ</t>
    </rPh>
    <rPh sb="19" eb="20">
      <t>オコナ</t>
    </rPh>
    <rPh sb="22" eb="24">
      <t>バアイ</t>
    </rPh>
    <phoneticPr fontId="4"/>
  </si>
  <si>
    <t>0206　住所地別転入者数(常住人口)</t>
    <rPh sb="5" eb="7">
      <t>ジュウショ</t>
    </rPh>
    <rPh sb="7" eb="8">
      <t>チ</t>
    </rPh>
    <rPh sb="8" eb="9">
      <t>ベツ</t>
    </rPh>
    <rPh sb="9" eb="12">
      <t>テンニュウシャ</t>
    </rPh>
    <rPh sb="11" eb="12">
      <t>シャ</t>
    </rPh>
    <rPh sb="12" eb="13">
      <t>スウ</t>
    </rPh>
    <rPh sb="13" eb="19">
      <t>ジョ</t>
    </rPh>
    <phoneticPr fontId="4"/>
  </si>
  <si>
    <t>（各年間値）</t>
    <rPh sb="1" eb="2">
      <t>カク</t>
    </rPh>
    <rPh sb="2" eb="4">
      <t>ネンカン</t>
    </rPh>
    <rPh sb="4" eb="5">
      <t>チ</t>
    </rPh>
    <phoneticPr fontId="4"/>
  </si>
  <si>
    <t>総計</t>
    <rPh sb="0" eb="1">
      <t>ソウ</t>
    </rPh>
    <rPh sb="1" eb="2">
      <t>ケイ</t>
    </rPh>
    <phoneticPr fontId="4"/>
  </si>
  <si>
    <t>関東</t>
    <rPh sb="0" eb="1">
      <t>カン</t>
    </rPh>
    <rPh sb="1" eb="2">
      <t>ヒガシ</t>
    </rPh>
    <phoneticPr fontId="4"/>
  </si>
  <si>
    <t>北海道･東北</t>
    <rPh sb="0" eb="3">
      <t>ホッカイドウ</t>
    </rPh>
    <rPh sb="4" eb="6">
      <t>トウホク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</si>
  <si>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</si>
  <si>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</si>
  <si>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中国･
四国</t>
    <rPh sb="0" eb="2">
      <t>チュウゴク</t>
    </rPh>
    <rPh sb="4" eb="6">
      <t>シコク</t>
    </rPh>
    <phoneticPr fontId="4"/>
  </si>
  <si>
    <t>九州</t>
    <rPh sb="0" eb="2">
      <t>キュウシュウ</t>
    </rPh>
    <phoneticPr fontId="4"/>
  </si>
  <si>
    <t>国外</t>
    <rPh sb="0" eb="2">
      <t>コクガイ</t>
    </rPh>
    <phoneticPr fontId="4"/>
  </si>
  <si>
    <t>小計</t>
    <rPh sb="0" eb="1">
      <t>ショウ</t>
    </rPh>
    <rPh sb="1" eb="2">
      <t>ケイ</t>
    </rPh>
    <phoneticPr fontId="4"/>
  </si>
  <si>
    <t>東京都</t>
    <rPh sb="0" eb="3">
      <t>トウキョウト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</si>
  <si>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</si>
  <si>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</si>
  <si>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2">
      <t>グンマ</t>
    </rPh>
    <rPh sb="2" eb="3">
      <t>ケン</t>
    </rPh>
    <phoneticPr fontId="4"/>
  </si>
  <si>
    <t>埼玉県</t>
    <rPh sb="0" eb="3">
      <t>サイタマケン</t>
    </rPh>
    <phoneticPr fontId="4"/>
  </si>
  <si>
    <t>神奈川県</t>
    <rPh sb="0" eb="4">
      <t>カナガワケン</t>
    </rPh>
    <phoneticPr fontId="4"/>
  </si>
  <si>
    <t>　28</t>
    <phoneticPr fontId="4"/>
  </si>
  <si>
    <t>　30</t>
  </si>
  <si>
    <t xml:space="preserve">  2</t>
  </si>
  <si>
    <t>　4</t>
  </si>
  <si>
    <t>資料：「千葉県毎月常住人口調査報告書（年報）」</t>
    <rPh sb="4" eb="7">
      <t>チバケン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5" eb="18">
      <t>ホウコクショ</t>
    </rPh>
    <rPh sb="19" eb="21">
      <t>ネンポウ</t>
    </rPh>
    <phoneticPr fontId="4"/>
  </si>
  <si>
    <t>0207　住所地別転出者数(常住人口)</t>
    <rPh sb="5" eb="7">
      <t>ジュウショ</t>
    </rPh>
    <rPh sb="7" eb="8">
      <t>チ</t>
    </rPh>
    <rPh sb="8" eb="9">
      <t>ベツ</t>
    </rPh>
    <rPh sb="9" eb="11">
      <t>テンシュツ</t>
    </rPh>
    <rPh sb="11" eb="12">
      <t>シャ</t>
    </rPh>
    <rPh sb="12" eb="13">
      <t>スウ</t>
    </rPh>
    <rPh sb="13" eb="19">
      <t>ジョ</t>
    </rPh>
    <phoneticPr fontId="4"/>
  </si>
  <si>
    <t>　27</t>
    <phoneticPr fontId="4"/>
  </si>
  <si>
    <t xml:space="preserve">  30</t>
  </si>
  <si>
    <t xml:space="preserve">  3</t>
    <phoneticPr fontId="4"/>
  </si>
  <si>
    <t>0208　国籍別外国人住民人口（住民基本台帳人口）</t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4"/>
  </si>
  <si>
    <t>（各年12月31日）</t>
    <rPh sb="1" eb="3">
      <t>カクネン</t>
    </rPh>
    <rPh sb="5" eb="6">
      <t>ガツ</t>
    </rPh>
    <rPh sb="8" eb="9">
      <t>ニチ</t>
    </rPh>
    <phoneticPr fontId="4"/>
  </si>
  <si>
    <t>アフガニスタン</t>
  </si>
  <si>
    <t>バングラディシュ</t>
    <phoneticPr fontId="4"/>
  </si>
  <si>
    <t>ブラジル</t>
  </si>
  <si>
    <t>カナダ</t>
  </si>
  <si>
    <t>中国</t>
    <rPh sb="0" eb="2">
      <t>チュウゴク</t>
    </rPh>
    <phoneticPr fontId="13"/>
  </si>
  <si>
    <t>台湾</t>
    <rPh sb="0" eb="2">
      <t>タイワン</t>
    </rPh>
    <phoneticPr fontId="13"/>
  </si>
  <si>
    <t>朝鮮民主主義人民共和国</t>
    <rPh sb="0" eb="2">
      <t>チョウセン</t>
    </rPh>
    <rPh sb="2" eb="4">
      <t>ミンシュ</t>
    </rPh>
    <rPh sb="4" eb="6">
      <t>シュギ</t>
    </rPh>
    <rPh sb="6" eb="8">
      <t>ジンミン</t>
    </rPh>
    <rPh sb="8" eb="10">
      <t>キョウワ</t>
    </rPh>
    <rPh sb="10" eb="11">
      <t>コク</t>
    </rPh>
    <phoneticPr fontId="13"/>
  </si>
  <si>
    <t>インド</t>
  </si>
  <si>
    <t>インドネシア</t>
  </si>
  <si>
    <t>イラン</t>
  </si>
  <si>
    <t>マレーシア</t>
  </si>
  <si>
    <t>モンゴル</t>
  </si>
  <si>
    <t>ネパール</t>
  </si>
  <si>
    <t>パキスタン</t>
  </si>
  <si>
    <t>フィリピン</t>
  </si>
  <si>
    <t>韓国</t>
    <rPh sb="0" eb="2">
      <t>カンコク</t>
    </rPh>
    <phoneticPr fontId="13"/>
  </si>
  <si>
    <t>スリランカ</t>
  </si>
  <si>
    <t>タイ</t>
  </si>
  <si>
    <t>ウガンダ</t>
  </si>
  <si>
    <t>英国</t>
    <rPh sb="0" eb="2">
      <t>エイコク</t>
    </rPh>
    <phoneticPr fontId="13"/>
  </si>
  <si>
    <t>米国</t>
    <rPh sb="0" eb="2">
      <t>ベイコク</t>
    </rPh>
    <phoneticPr fontId="13"/>
  </si>
  <si>
    <t>ベトナム</t>
  </si>
  <si>
    <t>その他の国</t>
    <rPh sb="2" eb="3">
      <t>タ</t>
    </rPh>
    <rPh sb="4" eb="5">
      <t>クニ</t>
    </rPh>
    <phoneticPr fontId="13"/>
  </si>
  <si>
    <t>無国籍</t>
    <rPh sb="0" eb="3">
      <t>ムコクセキ</t>
    </rPh>
    <phoneticPr fontId="13"/>
  </si>
  <si>
    <t>平成24年</t>
    <rPh sb="0" eb="2">
      <t>ヘイセイ</t>
    </rPh>
    <rPh sb="4" eb="5">
      <t>ネン</t>
    </rPh>
    <phoneticPr fontId="4"/>
  </si>
  <si>
    <t>　25</t>
    <phoneticPr fontId="4"/>
  </si>
  <si>
    <t>　26</t>
    <phoneticPr fontId="4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</si>
  <si>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4"/>
  </si>
  <si>
    <t>資料：窓口サービス課</t>
    <rPh sb="3" eb="5">
      <t>マドグチ</t>
    </rPh>
    <rPh sb="9" eb="10">
      <t>カ</t>
    </rPh>
    <phoneticPr fontId="4"/>
  </si>
  <si>
    <t>注釈：国の並び順は、ABCアルファベット順（台湾については中国の後ろに掲載）とした。</t>
    <rPh sb="0" eb="2">
      <t>チュウシャク</t>
    </rPh>
    <rPh sb="3" eb="4">
      <t>クニ</t>
    </rPh>
    <rPh sb="5" eb="6">
      <t>ナラ</t>
    </rPh>
    <rPh sb="7" eb="8">
      <t>ジュン</t>
    </rPh>
    <rPh sb="20" eb="21">
      <t>ジュン</t>
    </rPh>
    <rPh sb="22" eb="24">
      <t>タイワン</t>
    </rPh>
    <rPh sb="29" eb="31">
      <t>チュウゴク</t>
    </rPh>
    <rPh sb="32" eb="33">
      <t>ウシ</t>
    </rPh>
    <rPh sb="35" eb="37">
      <t>ケイサイ</t>
    </rPh>
    <phoneticPr fontId="4"/>
  </si>
  <si>
    <t>0209　昼間人口夜間人口</t>
    <rPh sb="5" eb="7">
      <t>チュウカン</t>
    </rPh>
    <rPh sb="7" eb="9">
      <t>ジンコウ</t>
    </rPh>
    <rPh sb="9" eb="11">
      <t>ヤカン</t>
    </rPh>
    <rPh sb="11" eb="13">
      <t>ジンコウ</t>
    </rPh>
    <phoneticPr fontId="4"/>
  </si>
  <si>
    <t>昼間人口</t>
    <rPh sb="0" eb="2">
      <t>チュウカン</t>
    </rPh>
    <rPh sb="2" eb="4">
      <t>ジンコウ</t>
    </rPh>
    <phoneticPr fontId="4"/>
  </si>
  <si>
    <t>夜間人口</t>
    <rPh sb="0" eb="2">
      <t>ヤカン</t>
    </rPh>
    <rPh sb="2" eb="4">
      <t>ジンコウ</t>
    </rPh>
    <phoneticPr fontId="4"/>
  </si>
  <si>
    <t>流出入状況</t>
    <rPh sb="0" eb="2">
      <t>リュウシュツ</t>
    </rPh>
    <rPh sb="2" eb="3">
      <t>ニュウ</t>
    </rPh>
    <rPh sb="3" eb="5">
      <t>ジョウキョウ</t>
    </rPh>
    <phoneticPr fontId="4"/>
  </si>
  <si>
    <t>夜間人口に対する昼間人口の割合（％）</t>
    <rPh sb="0" eb="2">
      <t>ヤカン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4"/>
  </si>
  <si>
    <t>増減</t>
    <rPh sb="0" eb="1">
      <t>ゾウ</t>
    </rPh>
    <rPh sb="1" eb="2">
      <t>ゲン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</si>
  <si>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</si>
  <si>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</si>
  <si>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 xml:space="preserve">△ 18,364 </t>
    <phoneticPr fontId="4"/>
  </si>
  <si>
    <t xml:space="preserve">△ 21,118 </t>
    <phoneticPr fontId="4"/>
  </si>
  <si>
    <t xml:space="preserve">  12</t>
    <phoneticPr fontId="4"/>
  </si>
  <si>
    <t xml:space="preserve">△ 20,169 </t>
    <phoneticPr fontId="4"/>
  </si>
  <si>
    <t xml:space="preserve">△ 18,340 </t>
    <phoneticPr fontId="4"/>
  </si>
  <si>
    <t>　22</t>
    <phoneticPr fontId="4"/>
  </si>
  <si>
    <t xml:space="preserve">△ 17,379 </t>
    <phoneticPr fontId="4"/>
  </si>
  <si>
    <t xml:space="preserve">△ 16,763 </t>
  </si>
  <si>
    <t xml:space="preserve"> 令和 2年</t>
    <rPh sb="1" eb="3">
      <t>レイワ</t>
    </rPh>
    <rPh sb="5" eb="6">
      <t>ネン</t>
    </rPh>
    <phoneticPr fontId="4"/>
  </si>
  <si>
    <t xml:space="preserve"> △ 15,520</t>
    <phoneticPr fontId="4"/>
  </si>
  <si>
    <t>0210　〈参考〉県内各市の人口</t>
    <rPh sb="6" eb="8">
      <t>サンコウ</t>
    </rPh>
    <rPh sb="9" eb="11">
      <t>ケンナイ</t>
    </rPh>
    <rPh sb="11" eb="13">
      <t>カクシ</t>
    </rPh>
    <rPh sb="14" eb="16">
      <t>ジンコウ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</si>
  <si>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</si>
  <si>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</si>
  <si>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</si>
  <si>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</si>
  <si>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</si>
  <si>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</si>
  <si>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</si>
  <si>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</si>
  <si>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</si>
  <si>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</si>
  <si>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</si>
  <si>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</si>
  <si>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</si>
  <si>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平成 7年</t>
    <rPh sb="0" eb="2">
      <t>ヘイセイ</t>
    </rPh>
    <rPh sb="4" eb="5">
      <t>ネン</t>
    </rPh>
    <phoneticPr fontId="4"/>
  </si>
  <si>
    <t>　17</t>
    <phoneticPr fontId="4"/>
  </si>
  <si>
    <t>令和 2年</t>
    <rPh sb="0" eb="2">
      <t>レイワ</t>
    </rPh>
    <rPh sb="4" eb="5">
      <t>ネン</t>
    </rPh>
    <phoneticPr fontId="4"/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</si>
  <si>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</si>
  <si>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</si>
  <si>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</si>
  <si>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</si>
  <si>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</si>
  <si>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</si>
  <si>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</si>
  <si>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</si>
  <si>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</si>
  <si>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</si>
  <si>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</si>
  <si>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</si>
  <si>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</si>
  <si>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  <rPh sb="0" eb="4">
      <t>ソデガウラシ</t>
    </rPh>
    <phoneticPr fontId="4"/>
  </si>
  <si>
    <t>八街市</t>
  </si>
  <si>
    <t>印西市</t>
  </si>
  <si>
    <t>白井市</t>
    <rPh sb="0" eb="2">
      <t>シロイ</t>
    </rPh>
    <rPh sb="2" eb="3">
      <t>シ</t>
    </rPh>
    <phoneticPr fontId="9"/>
  </si>
  <si>
    <t>富里市</t>
    <rPh sb="0" eb="1">
      <t>トミ</t>
    </rPh>
    <rPh sb="1" eb="2">
      <t>サト</t>
    </rPh>
    <rPh sb="2" eb="3">
      <t>シ</t>
    </rPh>
    <phoneticPr fontId="9"/>
  </si>
  <si>
    <t>南房総市</t>
  </si>
  <si>
    <t>匝瑳市</t>
  </si>
  <si>
    <t>香取市</t>
  </si>
  <si>
    <t>山武市</t>
  </si>
  <si>
    <t>いすみ市</t>
  </si>
  <si>
    <t>大網白里市</t>
    <rPh sb="0" eb="4">
      <t>オオアミシラサト</t>
    </rPh>
    <rPh sb="4" eb="5">
      <t>シ</t>
    </rPh>
    <phoneticPr fontId="3"/>
  </si>
  <si>
    <t>合計</t>
    <rPh sb="0" eb="2">
      <t>ゴウケイ</t>
    </rPh>
    <phoneticPr fontId="3"/>
  </si>
  <si>
    <t>0211　〈参考〉県内各市の高齢者人口（住民基本台帳人口）</t>
    <rPh sb="6" eb="8">
      <t>サンコウ</t>
    </rPh>
    <rPh sb="9" eb="11">
      <t>ケンナイ</t>
    </rPh>
    <rPh sb="11" eb="13">
      <t>カクシ</t>
    </rPh>
    <rPh sb="14" eb="17">
      <t>コウレイシャ</t>
    </rPh>
    <rPh sb="17" eb="19">
      <t>ジンコウ</t>
    </rPh>
    <rPh sb="19" eb="29">
      <t>ジュ</t>
    </rPh>
    <phoneticPr fontId="4"/>
  </si>
  <si>
    <t>（令和6年4月1日）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4"/>
  </si>
  <si>
    <t>65歳以上高齢者</t>
    <rPh sb="2" eb="5">
      <t>サイイジョウ</t>
    </rPh>
    <rPh sb="5" eb="8">
      <t>コウレイシャ</t>
    </rPh>
    <phoneticPr fontId="4"/>
  </si>
  <si>
    <t>65～74歳</t>
    <rPh sb="5" eb="6">
      <t>サイ</t>
    </rPh>
    <phoneticPr fontId="4"/>
  </si>
  <si>
    <t>75～84歳</t>
    <rPh sb="5" eb="6">
      <t>サイ</t>
    </rPh>
    <phoneticPr fontId="4"/>
  </si>
  <si>
    <t>85歳以上</t>
    <rPh sb="2" eb="5">
      <t>サイイジョウ</t>
    </rPh>
    <phoneticPr fontId="4"/>
  </si>
  <si>
    <r>
      <t>高齢化率</t>
    </r>
    <r>
      <rPr>
        <sz val="10"/>
        <rFont val="ＭＳ ゴシック"/>
        <family val="3"/>
        <charset val="128"/>
      </rPr>
      <t>(％)</t>
    </r>
    <rPh sb="0" eb="3">
      <t>コウレイカ</t>
    </rPh>
    <rPh sb="3" eb="4">
      <t>リツ</t>
    </rPh>
    <phoneticPr fontId="4"/>
  </si>
  <si>
    <t>鎌ヶ谷市</t>
    <phoneticPr fontId="4"/>
  </si>
  <si>
    <t>資料：「千葉県年齢別・町丁字別人口」</t>
    <rPh sb="4" eb="7">
      <t>チバケン</t>
    </rPh>
    <rPh sb="7" eb="9">
      <t>ネンレイ</t>
    </rPh>
    <rPh sb="9" eb="10">
      <t>ベツ</t>
    </rPh>
    <rPh sb="11" eb="12">
      <t>マチ</t>
    </rPh>
    <rPh sb="12" eb="13">
      <t>チョウ</t>
    </rPh>
    <rPh sb="13" eb="14">
      <t>アザ</t>
    </rPh>
    <rPh sb="14" eb="15">
      <t>ベツ</t>
    </rPh>
    <rPh sb="15" eb="1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</si>
</sst>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_);[Red]\(#,##0\)"/>
    <numFmt numFmtId="178" formatCode="#,##0.0_);\(#,##0.0\)"/>
    <numFmt numFmtId="179" formatCode="#,##0.00_);[Red]\(#,##0.00\)"/>
    <numFmt numFmtId="180" formatCode="0.00_ "/>
    <numFmt numFmtId="181" formatCode="#,##0.00_ "/>
    <numFmt numFmtId="182" formatCode="0.00_);[Red]\(0.00\)"/>
    <numFmt numFmtId="183" formatCode="0_);[Red]\(0\)"/>
    <numFmt numFmtId="184" formatCode="#,##0;&quot;△ &quot;#,##0"/>
    <numFmt numFmtId="185" formatCode="#,##0.0_);[Red]\(#,##0.0\)"/>
    <numFmt numFmtId="186" formatCode="0.0_);[Red]\(0.0\)"/>
    <numFmt numFmtId="187" formatCode="#,##0.0;[Red]#,##0.0"/>
  </numFmts>
  <fonts count="17" x14ac:knownFonts="1"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38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177" fontId="7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6" fontId="3" fillId="0" borderId="2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181" fontId="3" fillId="0" borderId="9" xfId="0" applyNumberFormat="1" applyFont="1" applyBorder="1" applyAlignment="1">
      <alignment vertical="center"/>
    </xf>
    <xf numFmtId="182" fontId="3" fillId="0" borderId="0" xfId="0" applyNumberFormat="1" applyFont="1" applyAlignment="1">
      <alignment vertical="center"/>
    </xf>
    <xf numFmtId="177" fontId="3" fillId="0" borderId="5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/>
    </xf>
    <xf numFmtId="181" fontId="3" fillId="0" borderId="12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top" textRotation="255"/>
    </xf>
    <xf numFmtId="177" fontId="9" fillId="0" borderId="21" xfId="0" applyNumberFormat="1" applyFont="1" applyBorder="1" applyAlignment="1">
      <alignment horizontal="center" vertical="top" textRotation="255"/>
    </xf>
    <xf numFmtId="177" fontId="9" fillId="0" borderId="21" xfId="0" applyNumberFormat="1" applyFont="1" applyBorder="1" applyAlignment="1">
      <alignment horizontal="center" vertical="top" textRotation="255" wrapText="1"/>
    </xf>
    <xf numFmtId="177" fontId="9" fillId="0" borderId="0" xfId="0" applyNumberFormat="1" applyFont="1" applyAlignment="1">
      <alignment horizontal="center" vertical="top" textRotation="255"/>
    </xf>
    <xf numFmtId="177" fontId="3" fillId="0" borderId="0" xfId="0" applyNumberFormat="1" applyFont="1" applyAlignment="1">
      <alignment horizontal="center" vertical="top" textRotation="255"/>
    </xf>
    <xf numFmtId="49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8" fillId="0" borderId="0" xfId="35" applyNumberFormat="1" applyFont="1" applyFill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77" fontId="14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center" vertical="top" textRotation="255"/>
    </xf>
    <xf numFmtId="177" fontId="8" fillId="0" borderId="9" xfId="0" applyNumberFormat="1" applyFont="1" applyBorder="1" applyAlignment="1">
      <alignment horizontal="right" vertical="center"/>
    </xf>
    <xf numFmtId="177" fontId="8" fillId="0" borderId="9" xfId="35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vertical="center"/>
    </xf>
    <xf numFmtId="177" fontId="15" fillId="0" borderId="9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5" fillId="0" borderId="3" xfId="0" applyNumberFormat="1" applyFont="1" applyBorder="1" applyAlignment="1">
      <alignment horizontal="right" vertical="center"/>
    </xf>
    <xf numFmtId="177" fontId="15" fillId="0" borderId="3" xfId="0" applyNumberFormat="1" applyFont="1" applyBorder="1" applyAlignment="1">
      <alignment vertical="center"/>
    </xf>
    <xf numFmtId="177" fontId="15" fillId="0" borderId="1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77" fontId="3" fillId="0" borderId="17" xfId="0" applyNumberFormat="1" applyFont="1" applyBorder="1" applyAlignment="1">
      <alignment horizontal="center" vertical="top" textRotation="255"/>
    </xf>
    <xf numFmtId="177" fontId="3" fillId="0" borderId="21" xfId="0" applyNumberFormat="1" applyFont="1" applyBorder="1" applyAlignment="1">
      <alignment horizontal="center" vertical="top" textRotation="255"/>
    </xf>
    <xf numFmtId="177" fontId="3" fillId="0" borderId="21" xfId="0" applyNumberFormat="1" applyFont="1" applyBorder="1" applyAlignment="1">
      <alignment horizontal="center" vertical="top" textRotation="255" wrapText="1"/>
    </xf>
    <xf numFmtId="177" fontId="3" fillId="0" borderId="18" xfId="0" applyNumberFormat="1" applyFont="1" applyBorder="1" applyAlignment="1">
      <alignment horizontal="center" vertical="top" textRotation="255"/>
    </xf>
    <xf numFmtId="183" fontId="3" fillId="0" borderId="0" xfId="0" applyNumberFormat="1" applyFont="1" applyAlignment="1">
      <alignment vertical="center"/>
    </xf>
    <xf numFmtId="183" fontId="3" fillId="0" borderId="9" xfId="0" applyNumberFormat="1" applyFont="1" applyBorder="1" applyAlignment="1">
      <alignment vertical="center"/>
    </xf>
    <xf numFmtId="183" fontId="3" fillId="0" borderId="9" xfId="0" applyNumberFormat="1" applyFont="1" applyBorder="1" applyAlignment="1">
      <alignment horizontal="right" vertical="center"/>
    </xf>
    <xf numFmtId="183" fontId="3" fillId="0" borderId="0" xfId="35" applyNumberFormat="1" applyFont="1" applyFill="1" applyBorder="1" applyAlignment="1">
      <alignment vertical="center"/>
    </xf>
    <xf numFmtId="183" fontId="3" fillId="0" borderId="9" xfId="35" applyNumberFormat="1" applyFont="1" applyFill="1" applyBorder="1" applyAlignment="1">
      <alignment vertical="center"/>
    </xf>
    <xf numFmtId="183" fontId="3" fillId="0" borderId="5" xfId="0" applyNumberFormat="1" applyFont="1" applyBorder="1" applyAlignment="1">
      <alignment vertical="center"/>
    </xf>
    <xf numFmtId="183" fontId="15" fillId="0" borderId="5" xfId="0" applyNumberFormat="1" applyFont="1" applyBorder="1" applyAlignment="1">
      <alignment vertical="center"/>
    </xf>
    <xf numFmtId="183" fontId="15" fillId="0" borderId="0" xfId="0" applyNumberFormat="1" applyFont="1" applyAlignment="1">
      <alignment vertical="center"/>
    </xf>
    <xf numFmtId="183" fontId="15" fillId="0" borderId="9" xfId="0" applyNumberFormat="1" applyFont="1" applyBorder="1" applyAlignment="1">
      <alignment horizontal="right" vertical="center"/>
    </xf>
    <xf numFmtId="183" fontId="3" fillId="0" borderId="6" xfId="0" applyNumberFormat="1" applyFont="1" applyBorder="1" applyAlignment="1">
      <alignment vertical="center"/>
    </xf>
    <xf numFmtId="183" fontId="3" fillId="0" borderId="3" xfId="0" applyNumberFormat="1" applyFont="1" applyBorder="1" applyAlignment="1">
      <alignment vertical="center"/>
    </xf>
    <xf numFmtId="183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 wrapText="1"/>
    </xf>
    <xf numFmtId="184" fontId="3" fillId="0" borderId="0" xfId="0" applyNumberFormat="1" applyFont="1" applyAlignment="1">
      <alignment horizontal="right" vertical="center"/>
    </xf>
    <xf numFmtId="185" fontId="3" fillId="0" borderId="9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left" vertical="center"/>
    </xf>
    <xf numFmtId="184" fontId="3" fillId="0" borderId="3" xfId="0" applyNumberFormat="1" applyFont="1" applyBorder="1" applyAlignment="1">
      <alignment horizontal="center" vertical="center"/>
    </xf>
    <xf numFmtId="185" fontId="3" fillId="0" borderId="12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38" fontId="6" fillId="0" borderId="0" xfId="36" applyFont="1" applyFill="1" applyAlignment="1">
      <alignment horizontal="left" vertical="center"/>
    </xf>
    <xf numFmtId="38" fontId="6" fillId="0" borderId="0" xfId="36" applyFont="1" applyFill="1" applyAlignment="1">
      <alignment vertical="center"/>
    </xf>
    <xf numFmtId="177" fontId="7" fillId="0" borderId="0" xfId="7" applyNumberFormat="1" applyFont="1" applyAlignment="1">
      <alignment vertical="center"/>
    </xf>
    <xf numFmtId="177" fontId="3" fillId="0" borderId="0" xfId="7" applyNumberFormat="1" applyFont="1" applyAlignment="1">
      <alignment vertical="center"/>
    </xf>
    <xf numFmtId="0" fontId="3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177" fontId="8" fillId="0" borderId="0" xfId="7" applyNumberFormat="1" applyFont="1" applyAlignment="1">
      <alignment horizontal="right" vertical="center"/>
    </xf>
    <xf numFmtId="177" fontId="3" fillId="0" borderId="21" xfId="7" applyNumberFormat="1" applyFont="1" applyBorder="1" applyAlignment="1">
      <alignment horizontal="center" vertical="center"/>
    </xf>
    <xf numFmtId="177" fontId="3" fillId="0" borderId="17" xfId="7" applyNumberFormat="1" applyFont="1" applyBorder="1" applyAlignment="1">
      <alignment horizontal="center" vertical="top" textRotation="255"/>
    </xf>
    <xf numFmtId="177" fontId="3" fillId="0" borderId="17" xfId="7" applyNumberFormat="1" applyFont="1" applyBorder="1" applyAlignment="1">
      <alignment horizontal="center" vertical="top" textRotation="255" wrapText="1"/>
    </xf>
    <xf numFmtId="177" fontId="3" fillId="0" borderId="18" xfId="7" applyNumberFormat="1" applyFont="1" applyBorder="1" applyAlignment="1">
      <alignment horizontal="center" vertical="top" textRotation="255"/>
    </xf>
    <xf numFmtId="177" fontId="3" fillId="0" borderId="0" xfId="7" applyNumberFormat="1" applyFont="1" applyAlignment="1">
      <alignment horizontal="center" vertical="top" textRotation="255"/>
    </xf>
    <xf numFmtId="49" fontId="3" fillId="0" borderId="7" xfId="7" applyNumberFormat="1" applyFont="1" applyBorder="1" applyAlignment="1">
      <alignment horizontal="center" vertical="center" shrinkToFit="1"/>
    </xf>
    <xf numFmtId="177" fontId="3" fillId="0" borderId="0" xfId="5" applyNumberFormat="1" applyFont="1" applyFill="1" applyBorder="1" applyAlignment="1">
      <alignment vertical="center"/>
    </xf>
    <xf numFmtId="177" fontId="3" fillId="0" borderId="9" xfId="7" applyNumberFormat="1" applyFont="1" applyBorder="1" applyAlignment="1">
      <alignment vertical="center"/>
    </xf>
    <xf numFmtId="49" fontId="3" fillId="0" borderId="7" xfId="7" applyNumberFormat="1" applyFont="1" applyBorder="1" applyAlignment="1">
      <alignment horizontal="center" vertical="center"/>
    </xf>
    <xf numFmtId="49" fontId="3" fillId="0" borderId="11" xfId="7" applyNumberFormat="1" applyFont="1" applyBorder="1" applyAlignment="1">
      <alignment horizontal="center" vertical="center"/>
    </xf>
    <xf numFmtId="177" fontId="3" fillId="0" borderId="6" xfId="7" applyNumberFormat="1" applyFont="1" applyBorder="1" applyAlignment="1">
      <alignment vertical="center"/>
    </xf>
    <xf numFmtId="177" fontId="3" fillId="0" borderId="3" xfId="7" applyNumberFormat="1" applyFont="1" applyBorder="1" applyAlignment="1">
      <alignment vertical="center"/>
    </xf>
    <xf numFmtId="177" fontId="3" fillId="0" borderId="12" xfId="7" applyNumberFormat="1" applyFont="1" applyBorder="1" applyAlignment="1">
      <alignment vertical="center"/>
    </xf>
    <xf numFmtId="0" fontId="6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177" fontId="3" fillId="0" borderId="0" xfId="7" applyNumberFormat="1" applyFont="1" applyAlignment="1">
      <alignment horizontal="right" vertical="center"/>
    </xf>
    <xf numFmtId="177" fontId="6" fillId="0" borderId="0" xfId="7" applyNumberFormat="1" applyFont="1" applyAlignment="1">
      <alignment vertical="center"/>
    </xf>
    <xf numFmtId="186" fontId="3" fillId="0" borderId="0" xfId="7" applyNumberFormat="1" applyFont="1" applyAlignment="1">
      <alignment vertical="center"/>
    </xf>
    <xf numFmtId="186" fontId="3" fillId="0" borderId="0" xfId="7" applyNumberFormat="1" applyFont="1" applyAlignment="1">
      <alignment horizontal="center" vertical="top" textRotation="255"/>
    </xf>
    <xf numFmtId="177" fontId="3" fillId="0" borderId="8" xfId="5" applyNumberFormat="1" applyFont="1" applyFill="1" applyBorder="1" applyAlignment="1">
      <alignment vertical="center"/>
    </xf>
    <xf numFmtId="49" fontId="3" fillId="0" borderId="5" xfId="7" applyNumberFormat="1" applyFont="1" applyBorder="1" applyAlignment="1">
      <alignment horizontal="center" vertical="center"/>
    </xf>
    <xf numFmtId="49" fontId="3" fillId="0" borderId="13" xfId="7" applyNumberFormat="1" applyFont="1" applyBorder="1" applyAlignment="1">
      <alignment horizontal="center" vertical="center"/>
    </xf>
    <xf numFmtId="187" fontId="3" fillId="0" borderId="6" xfId="7" applyNumberFormat="1" applyFont="1" applyBorder="1" applyAlignment="1">
      <alignment vertical="center"/>
    </xf>
    <xf numFmtId="187" fontId="3" fillId="0" borderId="3" xfId="7" applyNumberFormat="1" applyFont="1" applyBorder="1" applyAlignment="1">
      <alignment vertical="center"/>
    </xf>
    <xf numFmtId="187" fontId="3" fillId="0" borderId="12" xfId="7" applyNumberFormat="1" applyFont="1" applyBorder="1" applyAlignment="1">
      <alignment vertical="center"/>
    </xf>
    <xf numFmtId="186" fontId="14" fillId="0" borderId="0" xfId="7" applyNumberFormat="1" applyFont="1" applyAlignment="1">
      <alignment vertical="center"/>
    </xf>
    <xf numFmtId="186" fontId="6" fillId="0" borderId="0" xfId="7" applyNumberFormat="1" applyFont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left" wrapText="1"/>
    </xf>
    <xf numFmtId="177" fontId="9" fillId="0" borderId="15" xfId="0" applyNumberFormat="1" applyFont="1" applyBorder="1" applyAlignment="1">
      <alignment horizontal="left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9" fillId="0" borderId="16" xfId="0" applyNumberFormat="1" applyFont="1" applyBorder="1" applyAlignment="1">
      <alignment horizontal="center" vertical="top" textRotation="255"/>
    </xf>
    <xf numFmtId="177" fontId="9" fillId="0" borderId="18" xfId="0" applyNumberFormat="1" applyFont="1" applyBorder="1" applyAlignment="1">
      <alignment horizontal="center" vertical="top" textRotation="255"/>
    </xf>
    <xf numFmtId="177" fontId="8" fillId="0" borderId="4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 wrapText="1"/>
    </xf>
    <xf numFmtId="177" fontId="8" fillId="0" borderId="13" xfId="0" applyNumberFormat="1" applyFont="1" applyBorder="1" applyAlignment="1">
      <alignment horizontal="center" vertical="center" wrapText="1"/>
    </xf>
    <xf numFmtId="177" fontId="8" fillId="0" borderId="19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7" fontId="3" fillId="0" borderId="3" xfId="7" applyNumberFormat="1" applyFont="1" applyBorder="1" applyAlignment="1">
      <alignment horizontal="right" vertical="center"/>
    </xf>
    <xf numFmtId="177" fontId="3" fillId="0" borderId="12" xfId="7" applyNumberFormat="1" applyFont="1" applyBorder="1" applyAlignment="1">
      <alignment horizontal="right" vertical="center"/>
    </xf>
    <xf numFmtId="177" fontId="3" fillId="0" borderId="17" xfId="7" applyNumberFormat="1" applyFont="1" applyBorder="1" applyAlignment="1">
      <alignment horizontal="center" vertical="top" textRotation="255"/>
    </xf>
    <xf numFmtId="177" fontId="3" fillId="0" borderId="18" xfId="7" applyNumberFormat="1" applyFont="1" applyBorder="1" applyAlignment="1">
      <alignment horizontal="center" vertical="top" textRotation="255"/>
    </xf>
    <xf numFmtId="177" fontId="3" fillId="0" borderId="2" xfId="7" applyNumberFormat="1" applyFont="1" applyBorder="1" applyAlignment="1">
      <alignment horizontal="right" vertical="center"/>
    </xf>
    <xf numFmtId="177" fontId="3" fillId="0" borderId="8" xfId="7" applyNumberFormat="1" applyFont="1" applyBorder="1" applyAlignment="1">
      <alignment horizontal="right" vertical="center"/>
    </xf>
    <xf numFmtId="177" fontId="3" fillId="0" borderId="0" xfId="7" applyNumberFormat="1" applyFont="1" applyAlignment="1">
      <alignment horizontal="right" vertical="center"/>
    </xf>
    <xf numFmtId="177" fontId="3" fillId="0" borderId="9" xfId="7" applyNumberFormat="1" applyFont="1" applyBorder="1" applyAlignment="1">
      <alignment horizontal="right" vertical="center"/>
    </xf>
    <xf numFmtId="177" fontId="3" fillId="0" borderId="5" xfId="7" applyNumberFormat="1" applyFont="1" applyBorder="1" applyAlignment="1">
      <alignment vertical="center"/>
    </xf>
    <xf numFmtId="177" fontId="3" fillId="0" borderId="0" xfId="7" applyNumberFormat="1" applyFont="1" applyAlignment="1">
      <alignment vertical="center"/>
    </xf>
    <xf numFmtId="49" fontId="3" fillId="0" borderId="24" xfId="7" applyNumberFormat="1" applyFont="1" applyBorder="1" applyAlignment="1">
      <alignment horizontal="center" vertical="center"/>
    </xf>
    <xf numFmtId="49" fontId="3" fillId="0" borderId="25" xfId="7" applyNumberFormat="1" applyFont="1" applyBorder="1" applyAlignment="1">
      <alignment horizontal="center" vertical="center"/>
    </xf>
    <xf numFmtId="187" fontId="3" fillId="0" borderId="5" xfId="7" applyNumberFormat="1" applyFont="1" applyBorder="1" applyAlignment="1">
      <alignment vertical="center"/>
    </xf>
    <xf numFmtId="187" fontId="3" fillId="0" borderId="0" xfId="7" applyNumberFormat="1" applyFont="1" applyAlignment="1">
      <alignment vertical="center"/>
    </xf>
    <xf numFmtId="177" fontId="3" fillId="0" borderId="16" xfId="7" applyNumberFormat="1" applyFont="1" applyBorder="1" applyAlignment="1">
      <alignment horizontal="center" vertical="center"/>
    </xf>
    <xf numFmtId="177" fontId="3" fillId="0" borderId="18" xfId="7" applyNumberFormat="1" applyFont="1" applyBorder="1" applyAlignment="1">
      <alignment horizontal="center" vertical="center"/>
    </xf>
    <xf numFmtId="177" fontId="3" fillId="0" borderId="5" xfId="7" applyNumberFormat="1" applyFont="1" applyBorder="1" applyAlignment="1">
      <alignment horizontal="center" vertical="top" textRotation="255"/>
    </xf>
    <xf numFmtId="177" fontId="3" fillId="0" borderId="0" xfId="7" applyNumberFormat="1" applyFont="1" applyAlignment="1">
      <alignment horizontal="center" vertical="top" textRotation="255"/>
    </xf>
    <xf numFmtId="49" fontId="9" fillId="0" borderId="4" xfId="7" applyNumberFormat="1" applyFont="1" applyBorder="1" applyAlignment="1">
      <alignment horizontal="left" vertical="center" wrapText="1" shrinkToFit="1"/>
    </xf>
    <xf numFmtId="49" fontId="9" fillId="0" borderId="8" xfId="7" applyNumberFormat="1" applyFont="1" applyBorder="1" applyAlignment="1">
      <alignment horizontal="left" vertical="center" wrapText="1" shrinkToFit="1"/>
    </xf>
  </cellXfs>
  <cellStyles count="37">
    <cellStyle name="TableStyleLight1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36" xr:uid="{EA3199F7-4216-4C05-97D9-0DFF26A8CEB1}"/>
    <cellStyle name="桁区切り 3" xfId="5" xr:uid="{00000000-0005-0000-0000-000004000000}"/>
    <cellStyle name="桁区切り 4" xfId="35" xr:uid="{BDC956ED-8C4A-436E-A29A-EE44D0285E7B}"/>
    <cellStyle name="標準" xfId="0" builtinId="0"/>
    <cellStyle name="標準 2" xfId="6" xr:uid="{00000000-0005-0000-0000-000006000000}"/>
    <cellStyle name="標準 2 10" xfId="7" xr:uid="{00000000-0005-0000-0000-000007000000}"/>
    <cellStyle name="標準 2 11" xfId="8" xr:uid="{00000000-0005-0000-0000-000008000000}"/>
    <cellStyle name="標準 2 12" xfId="9" xr:uid="{00000000-0005-0000-0000-000009000000}"/>
    <cellStyle name="標準 2 13" xfId="10" xr:uid="{00000000-0005-0000-0000-00000A000000}"/>
    <cellStyle name="標準 2 14" xfId="11" xr:uid="{00000000-0005-0000-0000-00000B000000}"/>
    <cellStyle name="標準 2 15" xfId="12" xr:uid="{00000000-0005-0000-0000-00000C000000}"/>
    <cellStyle name="標準 2 16" xfId="13" xr:uid="{00000000-0005-0000-0000-00000D000000}"/>
    <cellStyle name="標準 2 17" xfId="14" xr:uid="{00000000-0005-0000-0000-00000E000000}"/>
    <cellStyle name="標準 2 18" xfId="15" xr:uid="{00000000-0005-0000-0000-00000F000000}"/>
    <cellStyle name="標準 2 19" xfId="16" xr:uid="{00000000-0005-0000-0000-000010000000}"/>
    <cellStyle name="標準 2 2" xfId="17" xr:uid="{00000000-0005-0000-0000-000011000000}"/>
    <cellStyle name="標準 2 3" xfId="18" xr:uid="{00000000-0005-0000-0000-000012000000}"/>
    <cellStyle name="標準 2 4" xfId="19" xr:uid="{00000000-0005-0000-0000-000013000000}"/>
    <cellStyle name="標準 2 5" xfId="20" xr:uid="{00000000-0005-0000-0000-000014000000}"/>
    <cellStyle name="標準 2 6" xfId="21" xr:uid="{00000000-0005-0000-0000-000015000000}"/>
    <cellStyle name="標準 2 7" xfId="22" xr:uid="{00000000-0005-0000-0000-000016000000}"/>
    <cellStyle name="標準 2 8" xfId="23" xr:uid="{00000000-0005-0000-0000-000017000000}"/>
    <cellStyle name="標準 2 9" xfId="24" xr:uid="{00000000-0005-0000-0000-000018000000}"/>
    <cellStyle name="標準 3" xfId="25" xr:uid="{00000000-0005-0000-0000-000019000000}"/>
    <cellStyle name="標準 3 2" xfId="26" xr:uid="{00000000-0005-0000-0000-00001A000000}"/>
    <cellStyle name="標準 3 3" xfId="27" xr:uid="{00000000-0005-0000-0000-00001B000000}"/>
    <cellStyle name="標準 3 4" xfId="28" xr:uid="{00000000-0005-0000-0000-00001C000000}"/>
    <cellStyle name="標準 3 5" xfId="29" xr:uid="{00000000-0005-0000-0000-00001D000000}"/>
    <cellStyle name="標準 3 6" xfId="30" xr:uid="{00000000-0005-0000-0000-00001E000000}"/>
    <cellStyle name="標準 3 7" xfId="31" xr:uid="{00000000-0005-0000-0000-00001F000000}"/>
    <cellStyle name="標準 3 8" xfId="32" xr:uid="{00000000-0005-0000-0000-000020000000}"/>
    <cellStyle name="標準 3 9" xfId="33" xr:uid="{00000000-0005-0000-0000-000021000000}"/>
    <cellStyle name="標準 4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22</xdr:row>
      <xdr:rowOff>85725</xdr:rowOff>
    </xdr:from>
    <xdr:to>
      <xdr:col>1</xdr:col>
      <xdr:colOff>266700</xdr:colOff>
      <xdr:row>26</xdr:row>
      <xdr:rowOff>171450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5350" y="4857750"/>
          <a:ext cx="76200" cy="10001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295275</xdr:colOff>
      <xdr:row>25</xdr:row>
      <xdr:rowOff>85725</xdr:rowOff>
    </xdr:from>
    <xdr:to>
      <xdr:col>2</xdr:col>
      <xdr:colOff>342900</xdr:colOff>
      <xdr:row>26</xdr:row>
      <xdr:rowOff>133350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47825" y="5543550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295275</xdr:colOff>
      <xdr:row>25</xdr:row>
      <xdr:rowOff>95250</xdr:rowOff>
    </xdr:from>
    <xdr:to>
      <xdr:col>3</xdr:col>
      <xdr:colOff>342900</xdr:colOff>
      <xdr:row>26</xdr:row>
      <xdr:rowOff>142875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95525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285750</xdr:colOff>
      <xdr:row>25</xdr:row>
      <xdr:rowOff>95250</xdr:rowOff>
    </xdr:from>
    <xdr:to>
      <xdr:col>4</xdr:col>
      <xdr:colOff>333375</xdr:colOff>
      <xdr:row>26</xdr:row>
      <xdr:rowOff>142875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33700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304800</xdr:colOff>
      <xdr:row>25</xdr:row>
      <xdr:rowOff>95251</xdr:rowOff>
    </xdr:from>
    <xdr:to>
      <xdr:col>5</xdr:col>
      <xdr:colOff>352425</xdr:colOff>
      <xdr:row>26</xdr:row>
      <xdr:rowOff>142876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00450" y="5553076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285750</xdr:colOff>
      <xdr:row>25</xdr:row>
      <xdr:rowOff>95250</xdr:rowOff>
    </xdr:from>
    <xdr:to>
      <xdr:col>6</xdr:col>
      <xdr:colOff>333375</xdr:colOff>
      <xdr:row>26</xdr:row>
      <xdr:rowOff>142875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29100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304800</xdr:colOff>
      <xdr:row>25</xdr:row>
      <xdr:rowOff>90488</xdr:rowOff>
    </xdr:from>
    <xdr:to>
      <xdr:col>7</xdr:col>
      <xdr:colOff>352425</xdr:colOff>
      <xdr:row>26</xdr:row>
      <xdr:rowOff>138113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95850" y="5548313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295275</xdr:colOff>
      <xdr:row>25</xdr:row>
      <xdr:rowOff>104775</xdr:rowOff>
    </xdr:from>
    <xdr:to>
      <xdr:col>8</xdr:col>
      <xdr:colOff>342900</xdr:colOff>
      <xdr:row>26</xdr:row>
      <xdr:rowOff>152400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34025" y="5562600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2" Type="http://schemas.openxmlformats.org/officeDocument/2006/relationships/externalLinkPath" Target="" TargetMode="External" /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県"/>
      <sheetName val="千葉市"/>
      <sheetName val="中央区"/>
      <sheetName val="花見川区"/>
      <sheetName val="稲毛区"/>
      <sheetName val="若葉区"/>
      <sheetName val="緑区"/>
      <sheetName val="美浜区"/>
      <sheetName val="銚子市"/>
      <sheetName val="市川市"/>
      <sheetName val="船橋市"/>
      <sheetName val="館山市"/>
      <sheetName val="木更津市"/>
      <sheetName val="松戸市"/>
      <sheetName val="野田市"/>
      <sheetName val="茂原市"/>
      <sheetName val="成田市"/>
      <sheetName val="佐倉市"/>
      <sheetName val="東金市"/>
      <sheetName val="旭市"/>
      <sheetName val="習志野市"/>
      <sheetName val="柏市"/>
      <sheetName val="勝浦市"/>
      <sheetName val="市原市"/>
      <sheetName val="流山市"/>
      <sheetName val="八千代市"/>
      <sheetName val="我孫子市"/>
      <sheetName val="鴨川市"/>
      <sheetName val="鎌ケ谷市"/>
      <sheetName val="君津市"/>
      <sheetName val="富津市"/>
      <sheetName val="浦安市"/>
      <sheetName val="四街道市"/>
      <sheetName val="袖ケ浦市"/>
      <sheetName val="八街市"/>
      <sheetName val="印西市"/>
      <sheetName val="白井市"/>
      <sheetName val="富里市"/>
      <sheetName val="南房総市"/>
      <sheetName val="匝瑳市"/>
      <sheetName val="香取市"/>
      <sheetName val="山武市"/>
      <sheetName val="いすみ市"/>
      <sheetName val="大網白里市"/>
      <sheetName val="酒々井町"/>
      <sheetName val="栄町"/>
      <sheetName val="神崎町"/>
      <sheetName val="多古町"/>
      <sheetName val="東庄町"/>
      <sheetName val="九十九里町"/>
      <sheetName val="芝山町"/>
      <sheetName val="横芝光町"/>
      <sheetName val="一宮町"/>
      <sheetName val="睦沢町"/>
      <sheetName val="長生村"/>
      <sheetName val="白子町"/>
      <sheetName val="長柄町"/>
      <sheetName val="長南町"/>
      <sheetName val="大多喜町"/>
      <sheetName val="御宿町"/>
      <sheetName val="鋸南町"/>
      <sheetName val="千葉地域"/>
      <sheetName val="葛南地域"/>
      <sheetName val="東葛飾地域"/>
      <sheetName val="印旛地域"/>
      <sheetName val="香取地域"/>
      <sheetName val="海匝地域"/>
      <sheetName val="山武地域"/>
      <sheetName val="長生地域"/>
      <sheetName val="夷隅地域"/>
      <sheetName val="安房地域"/>
      <sheetName val="君津地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54646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N66"/>
  <sheetViews>
    <sheetView tabSelected="1" view="pageBreakPreview" zoomScale="70" zoomScaleNormal="100" zoomScaleSheetLayoutView="70" workbookViewId="0"/>
  </sheetViews>
  <sheetFormatPr defaultRowHeight="14.25" x14ac:dyDescent="0.15"/>
  <cols>
    <col min="1" max="1" width="9.25" style="3" customWidth="1"/>
    <col min="2" max="13" width="9.75" style="3" customWidth="1"/>
    <col min="14" max="14" width="9.75" style="2" customWidth="1"/>
    <col min="15" max="16384" width="9" style="3"/>
  </cols>
  <sheetData>
    <row r="1" spans="1:14" s="2" customFormat="1" x14ac:dyDescent="0.15">
      <c r="A1" s="1" t="s">
        <v>37</v>
      </c>
    </row>
    <row r="2" spans="1:14" s="2" customFormat="1" ht="9.75" customHeight="1" x14ac:dyDescent="0.15">
      <c r="A2" s="3"/>
    </row>
    <row r="3" spans="1:14" ht="15" thickBot="1" x14ac:dyDescent="0.2">
      <c r="A3" s="10" t="s">
        <v>26</v>
      </c>
      <c r="B3" s="4"/>
      <c r="C3" s="4"/>
      <c r="D3" s="4"/>
      <c r="E3" s="4"/>
      <c r="F3" s="4"/>
      <c r="G3" s="4"/>
      <c r="H3" s="4"/>
      <c r="I3" s="4"/>
      <c r="J3" s="5"/>
      <c r="N3" s="5" t="s">
        <v>35</v>
      </c>
    </row>
    <row r="4" spans="1:14" s="6" customFormat="1" ht="16.5" customHeight="1" thickTop="1" x14ac:dyDescent="0.15">
      <c r="A4" s="172" t="s">
        <v>34</v>
      </c>
      <c r="B4" s="166" t="s">
        <v>25</v>
      </c>
      <c r="C4" s="166">
        <v>35</v>
      </c>
      <c r="D4" s="166">
        <v>40</v>
      </c>
      <c r="E4" s="166">
        <v>45</v>
      </c>
      <c r="F4" s="166">
        <v>50</v>
      </c>
      <c r="G4" s="166">
        <v>55</v>
      </c>
      <c r="H4" s="166">
        <v>60</v>
      </c>
      <c r="I4" s="166" t="s">
        <v>32</v>
      </c>
      <c r="J4" s="166">
        <v>7</v>
      </c>
      <c r="K4" s="168">
        <v>12</v>
      </c>
      <c r="L4" s="166">
        <v>17</v>
      </c>
      <c r="M4" s="170">
        <v>22</v>
      </c>
      <c r="N4" s="168">
        <v>27</v>
      </c>
    </row>
    <row r="5" spans="1:14" s="6" customFormat="1" x14ac:dyDescent="0.15">
      <c r="A5" s="173"/>
      <c r="B5" s="167"/>
      <c r="C5" s="167"/>
      <c r="D5" s="167"/>
      <c r="E5" s="167"/>
      <c r="F5" s="167"/>
      <c r="G5" s="167"/>
      <c r="H5" s="167"/>
      <c r="I5" s="167"/>
      <c r="J5" s="167"/>
      <c r="K5" s="169"/>
      <c r="L5" s="167"/>
      <c r="M5" s="171"/>
      <c r="N5" s="169"/>
    </row>
    <row r="6" spans="1:14" ht="18" customHeight="1" x14ac:dyDescent="0.15">
      <c r="A6" s="24" t="s">
        <v>22</v>
      </c>
      <c r="B6" s="11">
        <v>18014</v>
      </c>
      <c r="C6" s="11">
        <v>16623</v>
      </c>
      <c r="D6" s="11">
        <v>19778</v>
      </c>
      <c r="E6" s="11">
        <v>26375</v>
      </c>
      <c r="F6" s="11">
        <v>37401</v>
      </c>
      <c r="G6" s="11">
        <v>59236</v>
      </c>
      <c r="H6" s="11">
        <v>67008</v>
      </c>
      <c r="I6" s="12">
        <v>72157</v>
      </c>
      <c r="J6" s="11">
        <v>79495</v>
      </c>
      <c r="K6" s="11">
        <v>82552</v>
      </c>
      <c r="L6" s="11">
        <v>84770</v>
      </c>
      <c r="M6" s="11">
        <v>86726</v>
      </c>
      <c r="N6" s="25">
        <v>89245</v>
      </c>
    </row>
    <row r="7" spans="1:14" ht="18" customHeight="1" x14ac:dyDescent="0.15">
      <c r="A7" s="26" t="s">
        <v>30</v>
      </c>
      <c r="B7" s="11">
        <v>1884</v>
      </c>
      <c r="C7" s="11">
        <v>1555</v>
      </c>
      <c r="D7" s="11">
        <v>1868</v>
      </c>
      <c r="E7" s="11">
        <v>2788</v>
      </c>
      <c r="F7" s="11">
        <v>4048</v>
      </c>
      <c r="G7" s="11">
        <v>4762</v>
      </c>
      <c r="H7" s="11">
        <v>3471</v>
      </c>
      <c r="I7" s="12">
        <v>2904</v>
      </c>
      <c r="J7" s="11">
        <v>3349</v>
      </c>
      <c r="K7" s="11">
        <v>3688</v>
      </c>
      <c r="L7" s="11">
        <v>3718</v>
      </c>
      <c r="M7" s="11">
        <v>3651</v>
      </c>
      <c r="N7" s="27">
        <v>3668</v>
      </c>
    </row>
    <row r="8" spans="1:14" ht="18" customHeight="1" x14ac:dyDescent="0.15">
      <c r="A8" s="26" t="s">
        <v>29</v>
      </c>
      <c r="B8" s="11">
        <v>2206</v>
      </c>
      <c r="C8" s="11">
        <v>1702</v>
      </c>
      <c r="D8" s="11">
        <v>1749</v>
      </c>
      <c r="E8" s="11">
        <v>2299</v>
      </c>
      <c r="F8" s="11">
        <v>3696</v>
      </c>
      <c r="G8" s="11">
        <v>7346</v>
      </c>
      <c r="H8" s="11">
        <v>5613</v>
      </c>
      <c r="I8" s="12">
        <v>4118</v>
      </c>
      <c r="J8" s="11">
        <v>3757</v>
      </c>
      <c r="K8" s="11">
        <v>3858</v>
      </c>
      <c r="L8" s="11">
        <v>3972</v>
      </c>
      <c r="M8" s="11">
        <v>4022</v>
      </c>
      <c r="N8" s="27">
        <v>4032</v>
      </c>
    </row>
    <row r="9" spans="1:14" ht="18" customHeight="1" x14ac:dyDescent="0.15">
      <c r="A9" s="26" t="s">
        <v>21</v>
      </c>
      <c r="B9" s="23">
        <v>1930</v>
      </c>
      <c r="C9" s="11">
        <v>1967</v>
      </c>
      <c r="D9" s="11">
        <v>1825</v>
      </c>
      <c r="E9" s="11">
        <v>2029</v>
      </c>
      <c r="F9" s="11">
        <v>2934</v>
      </c>
      <c r="G9" s="11">
        <v>6024</v>
      </c>
      <c r="H9" s="11">
        <v>8224</v>
      </c>
      <c r="I9" s="12">
        <v>6170</v>
      </c>
      <c r="J9" s="11">
        <v>4686</v>
      </c>
      <c r="K9" s="11">
        <v>4029</v>
      </c>
      <c r="L9" s="11">
        <v>4049</v>
      </c>
      <c r="M9" s="11">
        <v>4160</v>
      </c>
      <c r="N9" s="27">
        <v>4188</v>
      </c>
    </row>
    <row r="10" spans="1:14" ht="18" customHeight="1" x14ac:dyDescent="0.15">
      <c r="A10" s="26" t="s">
        <v>20</v>
      </c>
      <c r="B10" s="23">
        <v>1774</v>
      </c>
      <c r="C10" s="11">
        <v>1597</v>
      </c>
      <c r="D10" s="11">
        <v>2091</v>
      </c>
      <c r="E10" s="11">
        <v>2085</v>
      </c>
      <c r="F10" s="11">
        <v>2427</v>
      </c>
      <c r="G10" s="11">
        <v>3858</v>
      </c>
      <c r="H10" s="11">
        <v>6254</v>
      </c>
      <c r="I10" s="12">
        <v>8303</v>
      </c>
      <c r="J10" s="11">
        <v>6402</v>
      </c>
      <c r="K10" s="11">
        <v>4752</v>
      </c>
      <c r="L10" s="11">
        <v>4050</v>
      </c>
      <c r="M10" s="11">
        <v>3971</v>
      </c>
      <c r="N10" s="27">
        <v>4194</v>
      </c>
    </row>
    <row r="11" spans="1:14" ht="18" customHeight="1" x14ac:dyDescent="0.15">
      <c r="A11" s="26" t="s">
        <v>19</v>
      </c>
      <c r="B11" s="23">
        <v>1639</v>
      </c>
      <c r="C11" s="11">
        <v>1403</v>
      </c>
      <c r="D11" s="11">
        <v>1682</v>
      </c>
      <c r="E11" s="11">
        <v>2500</v>
      </c>
      <c r="F11" s="11">
        <v>2560</v>
      </c>
      <c r="G11" s="11">
        <v>2818</v>
      </c>
      <c r="H11" s="11">
        <v>3547</v>
      </c>
      <c r="I11" s="12">
        <v>5595</v>
      </c>
      <c r="J11" s="11">
        <v>7772</v>
      </c>
      <c r="K11" s="11">
        <v>5765</v>
      </c>
      <c r="L11" s="11">
        <v>4387</v>
      </c>
      <c r="M11" s="11">
        <v>3769</v>
      </c>
      <c r="N11" s="27">
        <v>3720</v>
      </c>
    </row>
    <row r="12" spans="1:14" s="2" customFormat="1" ht="18" customHeight="1" x14ac:dyDescent="0.15">
      <c r="A12" s="26" t="s">
        <v>18</v>
      </c>
      <c r="B12" s="23">
        <v>1514</v>
      </c>
      <c r="C12" s="11">
        <v>1390</v>
      </c>
      <c r="D12" s="11">
        <v>1754</v>
      </c>
      <c r="E12" s="11">
        <v>2642</v>
      </c>
      <c r="F12" s="11">
        <v>3589</v>
      </c>
      <c r="G12" s="11">
        <v>3402</v>
      </c>
      <c r="H12" s="11">
        <v>2856</v>
      </c>
      <c r="I12" s="12">
        <v>3554</v>
      </c>
      <c r="J12" s="11">
        <v>5830</v>
      </c>
      <c r="K12" s="11">
        <v>7147</v>
      </c>
      <c r="L12" s="11">
        <v>5405</v>
      </c>
      <c r="M12" s="11">
        <v>4394</v>
      </c>
      <c r="N12" s="27">
        <v>3838</v>
      </c>
    </row>
    <row r="13" spans="1:14" ht="18" customHeight="1" x14ac:dyDescent="0.15">
      <c r="A13" s="26" t="s">
        <v>17</v>
      </c>
      <c r="B13" s="23">
        <v>1191</v>
      </c>
      <c r="C13" s="11">
        <v>1346</v>
      </c>
      <c r="D13" s="11">
        <v>1849</v>
      </c>
      <c r="E13" s="11">
        <v>2556</v>
      </c>
      <c r="F13" s="11">
        <v>3809</v>
      </c>
      <c r="G13" s="11">
        <v>6043</v>
      </c>
      <c r="H13" s="11">
        <v>3981</v>
      </c>
      <c r="I13" s="12">
        <v>3252</v>
      </c>
      <c r="J13" s="11">
        <v>4430</v>
      </c>
      <c r="K13" s="11">
        <v>5802</v>
      </c>
      <c r="L13" s="11">
        <v>7020</v>
      </c>
      <c r="M13" s="11">
        <v>5630</v>
      </c>
      <c r="N13" s="27">
        <v>4771</v>
      </c>
    </row>
    <row r="14" spans="1:14" ht="18" customHeight="1" x14ac:dyDescent="0.15">
      <c r="A14" s="26" t="s">
        <v>16</v>
      </c>
      <c r="B14" s="23">
        <v>1086</v>
      </c>
      <c r="C14" s="11">
        <v>1097</v>
      </c>
      <c r="D14" s="11">
        <v>1510</v>
      </c>
      <c r="E14" s="11">
        <v>2228</v>
      </c>
      <c r="F14" s="11">
        <v>3415</v>
      </c>
      <c r="G14" s="11">
        <v>6859</v>
      </c>
      <c r="H14" s="11">
        <v>6990</v>
      </c>
      <c r="I14" s="12">
        <v>4641</v>
      </c>
      <c r="J14" s="11">
        <v>4178</v>
      </c>
      <c r="K14" s="11">
        <v>5013</v>
      </c>
      <c r="L14" s="11">
        <v>6037</v>
      </c>
      <c r="M14" s="11">
        <v>7510</v>
      </c>
      <c r="N14" s="27">
        <v>5996</v>
      </c>
    </row>
    <row r="15" spans="1:14" s="2" customFormat="1" ht="18" customHeight="1" x14ac:dyDescent="0.15">
      <c r="A15" s="26" t="s">
        <v>15</v>
      </c>
      <c r="B15" s="23">
        <v>1030</v>
      </c>
      <c r="C15" s="11">
        <v>901</v>
      </c>
      <c r="D15" s="11">
        <v>1141</v>
      </c>
      <c r="E15" s="11">
        <v>1681</v>
      </c>
      <c r="F15" s="11">
        <v>2833</v>
      </c>
      <c r="G15" s="11">
        <v>5345</v>
      </c>
      <c r="H15" s="11">
        <v>7515</v>
      </c>
      <c r="I15" s="12">
        <v>7608</v>
      </c>
      <c r="J15" s="11">
        <v>5308</v>
      </c>
      <c r="K15" s="11">
        <v>4444</v>
      </c>
      <c r="L15" s="11">
        <v>5063</v>
      </c>
      <c r="M15" s="11">
        <v>6352</v>
      </c>
      <c r="N15" s="27">
        <v>7759</v>
      </c>
    </row>
    <row r="16" spans="1:14" s="2" customFormat="1" ht="18" customHeight="1" x14ac:dyDescent="0.15">
      <c r="A16" s="26" t="s">
        <v>14</v>
      </c>
      <c r="B16" s="23">
        <v>859</v>
      </c>
      <c r="C16" s="11">
        <v>843</v>
      </c>
      <c r="D16" s="11">
        <v>923</v>
      </c>
      <c r="E16" s="11">
        <v>1291</v>
      </c>
      <c r="F16" s="11">
        <v>2145</v>
      </c>
      <c r="G16" s="11">
        <v>3802</v>
      </c>
      <c r="H16" s="11">
        <v>5704</v>
      </c>
      <c r="I16" s="12">
        <v>7647</v>
      </c>
      <c r="J16" s="11">
        <v>8039</v>
      </c>
      <c r="K16" s="11">
        <v>5573</v>
      </c>
      <c r="L16" s="11">
        <v>4528</v>
      </c>
      <c r="M16" s="11">
        <v>5151</v>
      </c>
      <c r="N16" s="27">
        <v>6367</v>
      </c>
    </row>
    <row r="17" spans="1:14" s="2" customFormat="1" ht="18" customHeight="1" x14ac:dyDescent="0.15">
      <c r="A17" s="26" t="s">
        <v>13</v>
      </c>
      <c r="B17" s="23">
        <v>812</v>
      </c>
      <c r="C17" s="11">
        <v>728</v>
      </c>
      <c r="D17" s="11">
        <v>879</v>
      </c>
      <c r="E17" s="11">
        <v>1030</v>
      </c>
      <c r="F17" s="11">
        <v>1582</v>
      </c>
      <c r="G17" s="11">
        <v>2640</v>
      </c>
      <c r="H17" s="11">
        <v>3983</v>
      </c>
      <c r="I17" s="12">
        <v>5745</v>
      </c>
      <c r="J17" s="11">
        <v>7920</v>
      </c>
      <c r="K17" s="11">
        <v>8098</v>
      </c>
      <c r="L17" s="11">
        <v>5572</v>
      </c>
      <c r="M17" s="11">
        <v>4479</v>
      </c>
      <c r="N17" s="27">
        <v>5122</v>
      </c>
    </row>
    <row r="18" spans="1:14" s="2" customFormat="1" ht="18" customHeight="1" x14ac:dyDescent="0.15">
      <c r="A18" s="26" t="s">
        <v>12</v>
      </c>
      <c r="B18" s="12">
        <v>655</v>
      </c>
      <c r="C18" s="12">
        <v>682</v>
      </c>
      <c r="D18" s="12">
        <v>750</v>
      </c>
      <c r="E18" s="12">
        <v>989</v>
      </c>
      <c r="F18" s="12">
        <v>1214</v>
      </c>
      <c r="G18" s="12">
        <v>1837</v>
      </c>
      <c r="H18" s="12">
        <v>2815</v>
      </c>
      <c r="I18" s="12">
        <v>4035</v>
      </c>
      <c r="J18" s="12">
        <v>5935</v>
      </c>
      <c r="K18" s="11">
        <v>7901</v>
      </c>
      <c r="L18" s="11">
        <v>8106</v>
      </c>
      <c r="M18" s="11">
        <v>5544</v>
      </c>
      <c r="N18" s="27">
        <v>4491</v>
      </c>
    </row>
    <row r="19" spans="1:14" s="2" customFormat="1" ht="18" customHeight="1" x14ac:dyDescent="0.15">
      <c r="A19" s="28" t="s">
        <v>11</v>
      </c>
      <c r="B19" s="11">
        <v>478</v>
      </c>
      <c r="C19" s="11">
        <v>502</v>
      </c>
      <c r="D19" s="11">
        <v>660</v>
      </c>
      <c r="E19" s="11">
        <v>762</v>
      </c>
      <c r="F19" s="11">
        <v>1081</v>
      </c>
      <c r="G19" s="11">
        <v>1393</v>
      </c>
      <c r="H19" s="11">
        <v>1921</v>
      </c>
      <c r="I19" s="12">
        <v>2872</v>
      </c>
      <c r="J19" s="11">
        <v>4118</v>
      </c>
      <c r="K19" s="11">
        <v>5992</v>
      </c>
      <c r="L19" s="11">
        <v>7829</v>
      </c>
      <c r="M19" s="11">
        <v>7981</v>
      </c>
      <c r="N19" s="27">
        <v>5507</v>
      </c>
    </row>
    <row r="20" spans="1:14" ht="18" customHeight="1" x14ac:dyDescent="0.15">
      <c r="A20" s="29" t="s">
        <v>10</v>
      </c>
      <c r="B20" s="11">
        <v>420</v>
      </c>
      <c r="C20" s="11">
        <v>359</v>
      </c>
      <c r="D20" s="11">
        <v>461</v>
      </c>
      <c r="E20" s="11">
        <v>650</v>
      </c>
      <c r="F20" s="11">
        <v>830</v>
      </c>
      <c r="G20" s="11">
        <v>1218</v>
      </c>
      <c r="H20" s="11">
        <v>1464</v>
      </c>
      <c r="I20" s="12">
        <v>1922</v>
      </c>
      <c r="J20" s="11">
        <v>2877</v>
      </c>
      <c r="K20" s="11">
        <v>4033</v>
      </c>
      <c r="L20" s="11">
        <v>5789</v>
      </c>
      <c r="M20" s="11">
        <v>7552</v>
      </c>
      <c r="N20" s="27">
        <v>7737</v>
      </c>
    </row>
    <row r="21" spans="1:14" ht="18" customHeight="1" x14ac:dyDescent="0.15">
      <c r="A21" s="29" t="s">
        <v>9</v>
      </c>
      <c r="B21" s="11">
        <v>267</v>
      </c>
      <c r="C21" s="11">
        <v>274</v>
      </c>
      <c r="D21" s="11">
        <v>302</v>
      </c>
      <c r="E21" s="11">
        <v>424</v>
      </c>
      <c r="F21" s="11">
        <v>628</v>
      </c>
      <c r="G21" s="11">
        <v>901</v>
      </c>
      <c r="H21" s="11">
        <v>1208</v>
      </c>
      <c r="I21" s="12">
        <v>1434</v>
      </c>
      <c r="J21" s="11">
        <v>1890</v>
      </c>
      <c r="K21" s="11">
        <v>2734</v>
      </c>
      <c r="L21" s="11">
        <v>3842</v>
      </c>
      <c r="M21" s="11">
        <v>5453</v>
      </c>
      <c r="N21" s="27">
        <v>7206</v>
      </c>
    </row>
    <row r="22" spans="1:14" ht="18" customHeight="1" x14ac:dyDescent="0.15">
      <c r="A22" s="29" t="s">
        <v>8</v>
      </c>
      <c r="B22" s="11">
        <v>174</v>
      </c>
      <c r="C22" s="11">
        <v>160</v>
      </c>
      <c r="D22" s="11">
        <v>206</v>
      </c>
      <c r="E22" s="11">
        <v>250</v>
      </c>
      <c r="F22" s="11">
        <v>364</v>
      </c>
      <c r="G22" s="11">
        <v>579</v>
      </c>
      <c r="H22" s="11">
        <v>773</v>
      </c>
      <c r="I22" s="12">
        <v>1156</v>
      </c>
      <c r="J22" s="11">
        <v>1333</v>
      </c>
      <c r="K22" s="11">
        <v>1696</v>
      </c>
      <c r="L22" s="11">
        <v>2497</v>
      </c>
      <c r="M22" s="11">
        <v>3414</v>
      </c>
      <c r="N22" s="27">
        <v>4954</v>
      </c>
    </row>
    <row r="23" spans="1:14" ht="18" customHeight="1" x14ac:dyDescent="0.15">
      <c r="A23" s="29" t="s">
        <v>7</v>
      </c>
      <c r="B23" s="11">
        <v>95</v>
      </c>
      <c r="C23" s="11">
        <v>93</v>
      </c>
      <c r="D23" s="11">
        <v>87</v>
      </c>
      <c r="E23" s="11">
        <v>131</v>
      </c>
      <c r="F23" s="11">
        <v>161</v>
      </c>
      <c r="G23" s="11">
        <v>275</v>
      </c>
      <c r="H23" s="11">
        <v>466</v>
      </c>
      <c r="I23" s="12">
        <v>674</v>
      </c>
      <c r="J23" s="11">
        <v>947</v>
      </c>
      <c r="K23" s="11">
        <v>1074</v>
      </c>
      <c r="L23" s="11">
        <v>1434</v>
      </c>
      <c r="M23" s="11">
        <v>2095</v>
      </c>
      <c r="N23" s="27">
        <v>2871</v>
      </c>
    </row>
    <row r="24" spans="1:14" ht="18" customHeight="1" x14ac:dyDescent="0.15">
      <c r="A24" s="29" t="s">
        <v>6</v>
      </c>
      <c r="B24" s="11"/>
      <c r="C24" s="11">
        <v>20</v>
      </c>
      <c r="D24" s="11">
        <v>33</v>
      </c>
      <c r="E24" s="11">
        <v>24</v>
      </c>
      <c r="F24" s="11">
        <v>67</v>
      </c>
      <c r="G24" s="11">
        <v>90</v>
      </c>
      <c r="H24" s="11">
        <v>165</v>
      </c>
      <c r="I24" s="11">
        <v>333</v>
      </c>
      <c r="J24" s="11">
        <v>426</v>
      </c>
      <c r="K24" s="11">
        <v>672</v>
      </c>
      <c r="L24" s="11">
        <v>821</v>
      </c>
      <c r="M24" s="11">
        <v>1013</v>
      </c>
      <c r="N24" s="27">
        <v>1455</v>
      </c>
    </row>
    <row r="25" spans="1:14" ht="18" customHeight="1" x14ac:dyDescent="0.15">
      <c r="A25" s="29" t="s">
        <v>5</v>
      </c>
      <c r="B25" s="11"/>
      <c r="C25" s="11">
        <v>3</v>
      </c>
      <c r="D25" s="11">
        <v>8</v>
      </c>
      <c r="E25" s="11">
        <v>16</v>
      </c>
      <c r="F25" s="11">
        <v>10</v>
      </c>
      <c r="G25" s="11">
        <v>26</v>
      </c>
      <c r="H25" s="11">
        <v>41</v>
      </c>
      <c r="I25" s="11">
        <v>97</v>
      </c>
      <c r="J25" s="11">
        <v>160</v>
      </c>
      <c r="K25" s="11">
        <v>196</v>
      </c>
      <c r="L25" s="11">
        <v>363</v>
      </c>
      <c r="M25" s="11">
        <v>444</v>
      </c>
      <c r="N25" s="27">
        <v>585</v>
      </c>
    </row>
    <row r="26" spans="1:14" ht="18" customHeight="1" x14ac:dyDescent="0.15">
      <c r="A26" s="29" t="s">
        <v>4</v>
      </c>
      <c r="B26" s="11"/>
      <c r="C26" s="11">
        <v>1</v>
      </c>
      <c r="D26" s="12" t="s">
        <v>3</v>
      </c>
      <c r="E26" s="12" t="s">
        <v>3</v>
      </c>
      <c r="F26" s="11">
        <v>6</v>
      </c>
      <c r="G26" s="11">
        <v>3</v>
      </c>
      <c r="H26" s="11">
        <v>5</v>
      </c>
      <c r="I26" s="12">
        <v>11</v>
      </c>
      <c r="J26" s="11">
        <v>17</v>
      </c>
      <c r="K26" s="11">
        <v>44</v>
      </c>
      <c r="L26" s="11">
        <v>97</v>
      </c>
      <c r="M26" s="11">
        <v>107</v>
      </c>
      <c r="N26" s="27">
        <v>148</v>
      </c>
    </row>
    <row r="27" spans="1:14" ht="18" customHeight="1" x14ac:dyDescent="0.15">
      <c r="A27" s="29" t="s">
        <v>31</v>
      </c>
      <c r="B27" s="11"/>
      <c r="C27" s="11"/>
      <c r="D27" s="11"/>
      <c r="E27" s="11"/>
      <c r="F27" s="11"/>
      <c r="G27" s="11"/>
      <c r="H27" s="8"/>
      <c r="I27" s="11"/>
      <c r="J27" s="11">
        <v>1</v>
      </c>
      <c r="K27" s="11">
        <v>4</v>
      </c>
      <c r="L27" s="11">
        <v>8</v>
      </c>
      <c r="M27" s="11">
        <v>15</v>
      </c>
      <c r="N27" s="27">
        <v>19</v>
      </c>
    </row>
    <row r="28" spans="1:14" ht="18" customHeight="1" x14ac:dyDescent="0.15">
      <c r="A28" s="30" t="s">
        <v>1</v>
      </c>
      <c r="B28" s="11">
        <v>0</v>
      </c>
      <c r="C28" s="11">
        <v>0</v>
      </c>
      <c r="D28" s="11">
        <v>0</v>
      </c>
      <c r="E28" s="11">
        <v>0</v>
      </c>
      <c r="F28" s="11">
        <v>2</v>
      </c>
      <c r="G28" s="11">
        <v>15</v>
      </c>
      <c r="H28" s="11">
        <v>12</v>
      </c>
      <c r="I28" s="11">
        <v>86</v>
      </c>
      <c r="J28" s="12">
        <v>120</v>
      </c>
      <c r="K28" s="11">
        <v>37</v>
      </c>
      <c r="L28" s="11">
        <v>183</v>
      </c>
      <c r="M28" s="11">
        <v>19</v>
      </c>
      <c r="N28" s="33">
        <v>617</v>
      </c>
    </row>
    <row r="29" spans="1:14" ht="18" customHeight="1" x14ac:dyDescent="0.15">
      <c r="A29" s="31" t="s">
        <v>27</v>
      </c>
      <c r="B29" s="13">
        <v>6020</v>
      </c>
      <c r="C29" s="13">
        <v>5224</v>
      </c>
      <c r="D29" s="13">
        <v>5442</v>
      </c>
      <c r="E29" s="13">
        <v>7116</v>
      </c>
      <c r="F29" s="13">
        <v>10678</v>
      </c>
      <c r="G29" s="13">
        <v>18132</v>
      </c>
      <c r="H29" s="13">
        <v>17308</v>
      </c>
      <c r="I29" s="22">
        <v>13192</v>
      </c>
      <c r="J29" s="13">
        <v>11792</v>
      </c>
      <c r="K29" s="13">
        <v>11575</v>
      </c>
      <c r="L29" s="13">
        <v>11739</v>
      </c>
      <c r="M29" s="13">
        <v>11833</v>
      </c>
      <c r="N29" s="27">
        <v>11888</v>
      </c>
    </row>
    <row r="30" spans="1:14" ht="18" customHeight="1" x14ac:dyDescent="0.15">
      <c r="A30" s="29" t="s">
        <v>2</v>
      </c>
      <c r="B30" s="11">
        <v>11038</v>
      </c>
      <c r="C30" s="11">
        <v>10489</v>
      </c>
      <c r="D30" s="11">
        <v>13239</v>
      </c>
      <c r="E30" s="11">
        <v>17764</v>
      </c>
      <c r="F30" s="11">
        <v>24655</v>
      </c>
      <c r="G30" s="11">
        <v>37997</v>
      </c>
      <c r="H30" s="11">
        <v>45566</v>
      </c>
      <c r="I30" s="12">
        <v>53252</v>
      </c>
      <c r="J30" s="11">
        <v>59932</v>
      </c>
      <c r="K30" s="11">
        <v>60487</v>
      </c>
      <c r="L30" s="11">
        <v>57997</v>
      </c>
      <c r="M30" s="11">
        <v>54781</v>
      </c>
      <c r="N30" s="27">
        <v>51765</v>
      </c>
    </row>
    <row r="31" spans="1:14" ht="18" customHeight="1" x14ac:dyDescent="0.15">
      <c r="A31" s="29" t="s">
        <v>28</v>
      </c>
      <c r="B31" s="11">
        <v>956</v>
      </c>
      <c r="C31" s="11">
        <v>910</v>
      </c>
      <c r="D31" s="11">
        <v>1097</v>
      </c>
      <c r="E31" s="11">
        <v>1495</v>
      </c>
      <c r="F31" s="11">
        <v>2066</v>
      </c>
      <c r="G31" s="11">
        <v>3092</v>
      </c>
      <c r="H31" s="11">
        <v>4122</v>
      </c>
      <c r="I31" s="12">
        <v>5627</v>
      </c>
      <c r="J31" s="11">
        <v>7651</v>
      </c>
      <c r="K31" s="11">
        <v>10453</v>
      </c>
      <c r="L31" s="11">
        <v>14851</v>
      </c>
      <c r="M31" s="11">
        <v>20093</v>
      </c>
      <c r="N31" s="27">
        <v>24975</v>
      </c>
    </row>
    <row r="32" spans="1:14" ht="18" customHeight="1" x14ac:dyDescent="0.15">
      <c r="A32" s="32" t="s">
        <v>1</v>
      </c>
      <c r="B32" s="14">
        <v>0</v>
      </c>
      <c r="C32" s="14">
        <v>0</v>
      </c>
      <c r="D32" s="14">
        <v>0</v>
      </c>
      <c r="E32" s="14">
        <v>0</v>
      </c>
      <c r="F32" s="14">
        <v>2</v>
      </c>
      <c r="G32" s="14">
        <v>15</v>
      </c>
      <c r="H32" s="14">
        <v>12</v>
      </c>
      <c r="I32" s="14">
        <v>86</v>
      </c>
      <c r="J32" s="21">
        <v>120</v>
      </c>
      <c r="K32" s="14">
        <v>37</v>
      </c>
      <c r="L32" s="14">
        <v>183</v>
      </c>
      <c r="M32" s="14">
        <v>19</v>
      </c>
      <c r="N32" s="33">
        <v>617</v>
      </c>
    </row>
    <row r="33" spans="1:14" s="7" customFormat="1" ht="13.5" x14ac:dyDescent="0.15">
      <c r="A33" s="9" t="s">
        <v>33</v>
      </c>
      <c r="N33" s="15"/>
    </row>
    <row r="34" spans="1:14" s="7" customFormat="1" x14ac:dyDescent="0.15">
      <c r="A34" s="1" t="s">
        <v>37</v>
      </c>
      <c r="N34" s="15"/>
    </row>
    <row r="35" spans="1:14" s="7" customFormat="1" x14ac:dyDescent="0.15">
      <c r="A35" s="3"/>
      <c r="N35" s="15"/>
    </row>
    <row r="36" spans="1:14" s="7" customFormat="1" thickBot="1" x14ac:dyDescent="0.2">
      <c r="A36" s="10" t="s">
        <v>26</v>
      </c>
      <c r="D36" s="37" t="s">
        <v>35</v>
      </c>
      <c r="N36" s="15"/>
    </row>
    <row r="37" spans="1:14" s="7" customFormat="1" ht="16.5" customHeight="1" thickTop="1" x14ac:dyDescent="0.15">
      <c r="A37" s="172" t="s">
        <v>34</v>
      </c>
      <c r="B37" s="174" t="s">
        <v>36</v>
      </c>
      <c r="C37" s="175"/>
      <c r="D37" s="176"/>
      <c r="N37" s="15"/>
    </row>
    <row r="38" spans="1:14" s="7" customFormat="1" x14ac:dyDescent="0.15">
      <c r="A38" s="173"/>
      <c r="B38" s="34" t="s">
        <v>0</v>
      </c>
      <c r="C38" s="35" t="s">
        <v>24</v>
      </c>
      <c r="D38" s="36" t="s">
        <v>23</v>
      </c>
      <c r="N38" s="15"/>
    </row>
    <row r="39" spans="1:14" ht="18" customHeight="1" x14ac:dyDescent="0.15">
      <c r="A39" s="24" t="s">
        <v>22</v>
      </c>
      <c r="B39" s="16">
        <f>C39+D39</f>
        <v>93576</v>
      </c>
      <c r="C39" s="17">
        <v>46347</v>
      </c>
      <c r="D39" s="38">
        <v>47229</v>
      </c>
    </row>
    <row r="40" spans="1:14" ht="18" customHeight="1" x14ac:dyDescent="0.15">
      <c r="A40" s="26" t="s">
        <v>30</v>
      </c>
      <c r="B40" s="18">
        <f t="shared" ref="B40:B65" si="0">C40+D40</f>
        <v>3823</v>
      </c>
      <c r="C40" s="2">
        <v>2008</v>
      </c>
      <c r="D40" s="39">
        <v>1815</v>
      </c>
    </row>
    <row r="41" spans="1:14" ht="18" customHeight="1" x14ac:dyDescent="0.15">
      <c r="A41" s="26" t="s">
        <v>29</v>
      </c>
      <c r="B41" s="18">
        <f t="shared" si="0"/>
        <v>4300</v>
      </c>
      <c r="C41" s="2">
        <v>2247</v>
      </c>
      <c r="D41" s="39">
        <v>2053</v>
      </c>
    </row>
    <row r="42" spans="1:14" ht="18" customHeight="1" x14ac:dyDescent="0.15">
      <c r="A42" s="26" t="s">
        <v>21</v>
      </c>
      <c r="B42" s="18">
        <f t="shared" si="0"/>
        <v>4354</v>
      </c>
      <c r="C42" s="2">
        <v>2281</v>
      </c>
      <c r="D42" s="39">
        <v>2073</v>
      </c>
    </row>
    <row r="43" spans="1:14" ht="18" customHeight="1" x14ac:dyDescent="0.15">
      <c r="A43" s="26" t="s">
        <v>20</v>
      </c>
      <c r="B43" s="18">
        <f t="shared" si="0"/>
        <v>4337</v>
      </c>
      <c r="C43" s="2">
        <v>2279</v>
      </c>
      <c r="D43" s="39">
        <v>2058</v>
      </c>
    </row>
    <row r="44" spans="1:14" ht="18" customHeight="1" x14ac:dyDescent="0.15">
      <c r="A44" s="26" t="s">
        <v>19</v>
      </c>
      <c r="B44" s="18">
        <f t="shared" si="0"/>
        <v>4010</v>
      </c>
      <c r="C44" s="2">
        <v>2024</v>
      </c>
      <c r="D44" s="39">
        <v>1986</v>
      </c>
    </row>
    <row r="45" spans="1:14" ht="18" customHeight="1" x14ac:dyDescent="0.15">
      <c r="A45" s="26" t="s">
        <v>18</v>
      </c>
      <c r="B45" s="18">
        <f t="shared" si="0"/>
        <v>3915</v>
      </c>
      <c r="C45" s="2">
        <v>1951</v>
      </c>
      <c r="D45" s="39">
        <v>1964</v>
      </c>
    </row>
    <row r="46" spans="1:14" ht="18" customHeight="1" x14ac:dyDescent="0.15">
      <c r="A46" s="26" t="s">
        <v>17</v>
      </c>
      <c r="B46" s="18">
        <f t="shared" si="0"/>
        <v>4759</v>
      </c>
      <c r="C46" s="2">
        <v>2411</v>
      </c>
      <c r="D46" s="39">
        <v>2348</v>
      </c>
    </row>
    <row r="47" spans="1:14" ht="18" customHeight="1" x14ac:dyDescent="0.15">
      <c r="A47" s="26" t="s">
        <v>16</v>
      </c>
      <c r="B47" s="18">
        <f t="shared" si="0"/>
        <v>5546</v>
      </c>
      <c r="C47" s="2">
        <v>2850</v>
      </c>
      <c r="D47" s="39">
        <v>2696</v>
      </c>
    </row>
    <row r="48" spans="1:14" ht="18" customHeight="1" x14ac:dyDescent="0.15">
      <c r="A48" s="26" t="s">
        <v>15</v>
      </c>
      <c r="B48" s="18">
        <f t="shared" si="0"/>
        <v>6391</v>
      </c>
      <c r="C48" s="2">
        <v>3285</v>
      </c>
      <c r="D48" s="39">
        <v>3106</v>
      </c>
    </row>
    <row r="49" spans="1:4" ht="18" customHeight="1" x14ac:dyDescent="0.15">
      <c r="A49" s="26" t="s">
        <v>14</v>
      </c>
      <c r="B49" s="18">
        <f t="shared" si="0"/>
        <v>7990</v>
      </c>
      <c r="C49" s="2">
        <v>4154</v>
      </c>
      <c r="D49" s="39">
        <v>3836</v>
      </c>
    </row>
    <row r="50" spans="1:4" ht="18" customHeight="1" x14ac:dyDescent="0.15">
      <c r="A50" s="26" t="s">
        <v>13</v>
      </c>
      <c r="B50" s="18">
        <f t="shared" si="0"/>
        <v>6439</v>
      </c>
      <c r="C50" s="2">
        <v>3333</v>
      </c>
      <c r="D50" s="39">
        <v>3106</v>
      </c>
    </row>
    <row r="51" spans="1:4" ht="18" customHeight="1" x14ac:dyDescent="0.15">
      <c r="A51" s="26" t="s">
        <v>12</v>
      </c>
      <c r="B51" s="18">
        <f t="shared" si="0"/>
        <v>5188</v>
      </c>
      <c r="C51" s="2">
        <v>2661</v>
      </c>
      <c r="D51" s="39">
        <v>2527</v>
      </c>
    </row>
    <row r="52" spans="1:4" ht="18" customHeight="1" x14ac:dyDescent="0.15">
      <c r="A52" s="28" t="s">
        <v>11</v>
      </c>
      <c r="B52" s="18">
        <f t="shared" si="0"/>
        <v>4452</v>
      </c>
      <c r="C52" s="2">
        <v>2218</v>
      </c>
      <c r="D52" s="39">
        <v>2234</v>
      </c>
    </row>
    <row r="53" spans="1:4" ht="18" customHeight="1" x14ac:dyDescent="0.15">
      <c r="A53" s="29" t="s">
        <v>10</v>
      </c>
      <c r="B53" s="18">
        <f t="shared" si="0"/>
        <v>5438</v>
      </c>
      <c r="C53" s="2">
        <v>2531</v>
      </c>
      <c r="D53" s="39">
        <v>2907</v>
      </c>
    </row>
    <row r="54" spans="1:4" ht="18" customHeight="1" x14ac:dyDescent="0.15">
      <c r="A54" s="29" t="s">
        <v>9</v>
      </c>
      <c r="B54" s="18">
        <f t="shared" si="0"/>
        <v>7437</v>
      </c>
      <c r="C54" s="2">
        <v>3274</v>
      </c>
      <c r="D54" s="39">
        <v>4163</v>
      </c>
    </row>
    <row r="55" spans="1:4" ht="18" customHeight="1" x14ac:dyDescent="0.15">
      <c r="A55" s="29" t="s">
        <v>8</v>
      </c>
      <c r="B55" s="18">
        <f t="shared" si="0"/>
        <v>6626</v>
      </c>
      <c r="C55" s="2">
        <v>3174</v>
      </c>
      <c r="D55" s="39">
        <v>3452</v>
      </c>
    </row>
    <row r="56" spans="1:4" ht="18" customHeight="1" x14ac:dyDescent="0.15">
      <c r="A56" s="29" t="s">
        <v>7</v>
      </c>
      <c r="B56" s="18">
        <f t="shared" si="0"/>
        <v>4210</v>
      </c>
      <c r="C56" s="2">
        <v>2035</v>
      </c>
      <c r="D56" s="39">
        <v>2175</v>
      </c>
    </row>
    <row r="57" spans="1:4" ht="18" customHeight="1" x14ac:dyDescent="0.15">
      <c r="A57" s="29" t="s">
        <v>6</v>
      </c>
      <c r="B57" s="18">
        <f t="shared" si="0"/>
        <v>2253</v>
      </c>
      <c r="C57" s="2">
        <v>921</v>
      </c>
      <c r="D57" s="39">
        <v>1332</v>
      </c>
    </row>
    <row r="58" spans="1:4" ht="18" customHeight="1" x14ac:dyDescent="0.15">
      <c r="A58" s="29" t="s">
        <v>5</v>
      </c>
      <c r="B58" s="18">
        <f t="shared" si="0"/>
        <v>853</v>
      </c>
      <c r="C58" s="2">
        <v>264</v>
      </c>
      <c r="D58" s="39">
        <v>589</v>
      </c>
    </row>
    <row r="59" spans="1:4" ht="18" customHeight="1" x14ac:dyDescent="0.15">
      <c r="A59" s="29" t="s">
        <v>4</v>
      </c>
      <c r="B59" s="18">
        <f t="shared" si="0"/>
        <v>212</v>
      </c>
      <c r="C59" s="2">
        <v>36</v>
      </c>
      <c r="D59" s="39">
        <v>176</v>
      </c>
    </row>
    <row r="60" spans="1:4" ht="18" customHeight="1" x14ac:dyDescent="0.15">
      <c r="A60" s="29" t="s">
        <v>31</v>
      </c>
      <c r="B60" s="18">
        <f t="shared" si="0"/>
        <v>37</v>
      </c>
      <c r="C60" s="2">
        <v>5</v>
      </c>
      <c r="D60" s="39">
        <v>32</v>
      </c>
    </row>
    <row r="61" spans="1:4" ht="18" customHeight="1" x14ac:dyDescent="0.15">
      <c r="A61" s="30" t="s">
        <v>1</v>
      </c>
      <c r="B61" s="19">
        <f t="shared" si="0"/>
        <v>1006</v>
      </c>
      <c r="C61" s="2">
        <v>405</v>
      </c>
      <c r="D61" s="39">
        <v>601</v>
      </c>
    </row>
    <row r="62" spans="1:4" ht="18" customHeight="1" x14ac:dyDescent="0.15">
      <c r="A62" s="31" t="s">
        <v>27</v>
      </c>
      <c r="B62" s="18">
        <f t="shared" si="0"/>
        <v>12477</v>
      </c>
      <c r="C62" s="17">
        <v>6536</v>
      </c>
      <c r="D62" s="38">
        <v>5941</v>
      </c>
    </row>
    <row r="63" spans="1:4" ht="18" customHeight="1" x14ac:dyDescent="0.15">
      <c r="A63" s="29" t="s">
        <v>2</v>
      </c>
      <c r="B63" s="18">
        <f t="shared" si="0"/>
        <v>53027</v>
      </c>
      <c r="C63" s="2">
        <v>27166</v>
      </c>
      <c r="D63" s="39">
        <v>25861</v>
      </c>
    </row>
    <row r="64" spans="1:4" ht="18" customHeight="1" x14ac:dyDescent="0.15">
      <c r="A64" s="29" t="s">
        <v>28</v>
      </c>
      <c r="B64" s="18">
        <f t="shared" si="0"/>
        <v>27066</v>
      </c>
      <c r="C64" s="2">
        <v>12240</v>
      </c>
      <c r="D64" s="39">
        <v>14826</v>
      </c>
    </row>
    <row r="65" spans="1:4" ht="18" customHeight="1" x14ac:dyDescent="0.15">
      <c r="A65" s="32" t="s">
        <v>1</v>
      </c>
      <c r="B65" s="19">
        <f t="shared" si="0"/>
        <v>1006</v>
      </c>
      <c r="C65" s="20">
        <v>405</v>
      </c>
      <c r="D65" s="40">
        <v>601</v>
      </c>
    </row>
    <row r="66" spans="1:4" x14ac:dyDescent="0.15">
      <c r="A66" s="9" t="s">
        <v>33</v>
      </c>
      <c r="D66" s="41"/>
    </row>
  </sheetData>
  <mergeCells count="16">
    <mergeCell ref="A37:A38"/>
    <mergeCell ref="B37:D37"/>
    <mergeCell ref="I4:I5"/>
    <mergeCell ref="J4:J5"/>
    <mergeCell ref="K4:K5"/>
    <mergeCell ref="L4:L5"/>
    <mergeCell ref="N4:N5"/>
    <mergeCell ref="M4:M5"/>
    <mergeCell ref="A4:A5"/>
    <mergeCell ref="B4:B5"/>
    <mergeCell ref="C4:C5"/>
    <mergeCell ref="D4:D5"/>
    <mergeCell ref="E4:E5"/>
    <mergeCell ref="F4:F5"/>
    <mergeCell ref="G4:G5"/>
    <mergeCell ref="H4:H5"/>
  </mergeCells>
  <phoneticPr fontId="4"/>
  <pageMargins left="0.78740157480314965" right="0.19685039370078741" top="0.78740157480314965" bottom="0.19685039370078741" header="0.51181102362204722" footer="0.11811023622047245"/>
  <pageSetup paperSize="9" firstPageNumber="0" fitToHeight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  <rowBreaks count="1" manualBreakCount="1">
    <brk id="3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96CA-8302-4A14-ACE3-9842746C20FC}">
  <sheetPr>
    <tabColor theme="4"/>
    <pageSetUpPr fitToPage="1"/>
  </sheetPr>
  <dimension ref="A1:O30"/>
  <sheetViews>
    <sheetView view="pageBreakPreview" zoomScale="70" zoomScaleNormal="100" zoomScaleSheetLayoutView="70" workbookViewId="0"/>
  </sheetViews>
  <sheetFormatPr defaultRowHeight="14.25" x14ac:dyDescent="0.15"/>
  <cols>
    <col min="1" max="1" width="11.875" style="136" customWidth="1"/>
    <col min="2" max="14" width="9.5" style="136" customWidth="1"/>
    <col min="15" max="15" width="11.625" style="136" bestFit="1" customWidth="1"/>
    <col min="16" max="16384" width="9" style="136"/>
  </cols>
  <sheetData>
    <row r="1" spans="1:15" s="135" customFormat="1" x14ac:dyDescent="0.15">
      <c r="A1" s="134" t="s">
        <v>287</v>
      </c>
    </row>
    <row r="2" spans="1:15" s="135" customFormat="1" x14ac:dyDescent="0.15">
      <c r="A2" s="136"/>
    </row>
    <row r="3" spans="1:15" ht="15" thickBot="1" x14ac:dyDescent="0.2">
      <c r="A3" s="137" t="s">
        <v>26</v>
      </c>
      <c r="B3" s="135"/>
      <c r="C3" s="135"/>
      <c r="D3" s="135"/>
      <c r="E3" s="135"/>
      <c r="F3" s="135"/>
      <c r="G3" s="135"/>
      <c r="N3" s="138" t="s">
        <v>35</v>
      </c>
    </row>
    <row r="4" spans="1:15" s="143" customFormat="1" ht="59.25" thickTop="1" x14ac:dyDescent="0.15">
      <c r="A4" s="139" t="s">
        <v>59</v>
      </c>
      <c r="B4" s="140" t="s">
        <v>288</v>
      </c>
      <c r="C4" s="140" t="s">
        <v>289</v>
      </c>
      <c r="D4" s="140" t="s">
        <v>290</v>
      </c>
      <c r="E4" s="140" t="s">
        <v>291</v>
      </c>
      <c r="F4" s="140" t="s">
        <v>292</v>
      </c>
      <c r="G4" s="140" t="s">
        <v>293</v>
      </c>
      <c r="H4" s="140" t="s">
        <v>294</v>
      </c>
      <c r="I4" s="140" t="s">
        <v>295</v>
      </c>
      <c r="J4" s="141" t="s">
        <v>296</v>
      </c>
      <c r="K4" s="141" t="s">
        <v>297</v>
      </c>
      <c r="L4" s="141" t="s">
        <v>298</v>
      </c>
      <c r="M4" s="140" t="s">
        <v>299</v>
      </c>
      <c r="N4" s="142" t="s">
        <v>300</v>
      </c>
    </row>
    <row r="5" spans="1:15" ht="18" customHeight="1" x14ac:dyDescent="0.15">
      <c r="A5" s="144" t="s">
        <v>301</v>
      </c>
      <c r="B5" s="145">
        <v>856878</v>
      </c>
      <c r="C5" s="135">
        <v>82180</v>
      </c>
      <c r="D5" s="135">
        <v>440555</v>
      </c>
      <c r="E5" s="135">
        <v>540817</v>
      </c>
      <c r="F5" s="135">
        <v>52880</v>
      </c>
      <c r="G5" s="135">
        <v>123499</v>
      </c>
      <c r="H5" s="135">
        <v>461503</v>
      </c>
      <c r="I5" s="135">
        <v>119790</v>
      </c>
      <c r="J5" s="135">
        <v>91664</v>
      </c>
      <c r="K5" s="135">
        <v>91470</v>
      </c>
      <c r="L5" s="135">
        <v>162624</v>
      </c>
      <c r="M5" s="135">
        <v>54520</v>
      </c>
      <c r="N5" s="146">
        <v>40486</v>
      </c>
    </row>
    <row r="6" spans="1:15" ht="18" customHeight="1" x14ac:dyDescent="0.15">
      <c r="A6" s="147" t="s">
        <v>79</v>
      </c>
      <c r="B6" s="135">
        <v>887164</v>
      </c>
      <c r="C6" s="135">
        <v>78697</v>
      </c>
      <c r="D6" s="135">
        <v>448642</v>
      </c>
      <c r="E6" s="135">
        <v>550074</v>
      </c>
      <c r="F6" s="135">
        <v>51412</v>
      </c>
      <c r="G6" s="135">
        <v>122768</v>
      </c>
      <c r="H6" s="135">
        <v>464841</v>
      </c>
      <c r="I6" s="135">
        <v>119922</v>
      </c>
      <c r="J6" s="135">
        <v>93779</v>
      </c>
      <c r="K6" s="135">
        <v>95704</v>
      </c>
      <c r="L6" s="135">
        <v>170934</v>
      </c>
      <c r="M6" s="135">
        <v>59605</v>
      </c>
      <c r="N6" s="146">
        <v>40963</v>
      </c>
    </row>
    <row r="7" spans="1:15" ht="18" customHeight="1" x14ac:dyDescent="0.15">
      <c r="A7" s="147" t="s">
        <v>302</v>
      </c>
      <c r="B7" s="135">
        <v>924319</v>
      </c>
      <c r="C7" s="135">
        <v>75020</v>
      </c>
      <c r="D7" s="135">
        <v>466608</v>
      </c>
      <c r="E7" s="135">
        <v>569835</v>
      </c>
      <c r="F7" s="135">
        <v>50527</v>
      </c>
      <c r="G7" s="135">
        <v>122234</v>
      </c>
      <c r="H7" s="135">
        <v>472579</v>
      </c>
      <c r="I7" s="135">
        <v>151240</v>
      </c>
      <c r="J7" s="135">
        <v>93260</v>
      </c>
      <c r="K7" s="135">
        <v>100717</v>
      </c>
      <c r="L7" s="135">
        <v>171246</v>
      </c>
      <c r="M7" s="135">
        <v>61701</v>
      </c>
      <c r="N7" s="146">
        <v>70643</v>
      </c>
    </row>
    <row r="8" spans="1:15" ht="18" customHeight="1" x14ac:dyDescent="0.15">
      <c r="A8" s="147" t="s">
        <v>282</v>
      </c>
      <c r="B8" s="135">
        <v>961749</v>
      </c>
      <c r="C8" s="135">
        <v>70210</v>
      </c>
      <c r="D8" s="135">
        <v>473919</v>
      </c>
      <c r="E8" s="135">
        <v>609040</v>
      </c>
      <c r="F8" s="135">
        <v>49290</v>
      </c>
      <c r="G8" s="135">
        <v>129312</v>
      </c>
      <c r="H8" s="135">
        <v>484457</v>
      </c>
      <c r="I8" s="135">
        <v>155491</v>
      </c>
      <c r="J8" s="135">
        <v>93015</v>
      </c>
      <c r="K8" s="135">
        <v>128933</v>
      </c>
      <c r="L8" s="135">
        <v>172183</v>
      </c>
      <c r="M8" s="135">
        <v>61751</v>
      </c>
      <c r="N8" s="146">
        <v>69058</v>
      </c>
      <c r="O8" s="135"/>
    </row>
    <row r="9" spans="1:15" ht="18" customHeight="1" x14ac:dyDescent="0.15">
      <c r="A9" s="147" t="s">
        <v>86</v>
      </c>
      <c r="B9" s="135">
        <v>971882</v>
      </c>
      <c r="C9" s="135">
        <v>64415</v>
      </c>
      <c r="D9" s="135">
        <v>481732</v>
      </c>
      <c r="E9" s="135">
        <v>622890</v>
      </c>
      <c r="F9" s="135">
        <v>47464</v>
      </c>
      <c r="G9" s="135">
        <v>134141</v>
      </c>
      <c r="H9" s="135">
        <v>483480</v>
      </c>
      <c r="I9" s="135">
        <v>153583</v>
      </c>
      <c r="J9" s="135">
        <v>89688</v>
      </c>
      <c r="K9" s="135">
        <v>131190</v>
      </c>
      <c r="L9" s="135">
        <v>172739</v>
      </c>
      <c r="M9" s="135">
        <v>60652</v>
      </c>
      <c r="N9" s="146">
        <v>66586</v>
      </c>
      <c r="O9" s="135"/>
    </row>
    <row r="10" spans="1:15" s="135" customFormat="1" ht="18" customHeight="1" x14ac:dyDescent="0.15">
      <c r="A10" s="148" t="s">
        <v>303</v>
      </c>
      <c r="B10" s="149">
        <v>974951</v>
      </c>
      <c r="C10" s="150">
        <v>58431</v>
      </c>
      <c r="D10" s="150">
        <v>496676</v>
      </c>
      <c r="E10" s="150">
        <v>642907</v>
      </c>
      <c r="F10" s="150">
        <v>45153</v>
      </c>
      <c r="G10" s="150">
        <v>136166</v>
      </c>
      <c r="H10" s="150">
        <v>498232</v>
      </c>
      <c r="I10" s="150">
        <v>152638</v>
      </c>
      <c r="J10" s="150">
        <v>86782</v>
      </c>
      <c r="K10" s="150">
        <v>132906</v>
      </c>
      <c r="L10" s="150">
        <v>168743</v>
      </c>
      <c r="M10" s="150">
        <v>58219</v>
      </c>
      <c r="N10" s="151">
        <v>63745</v>
      </c>
    </row>
    <row r="11" spans="1:15" s="153" customFormat="1" ht="15" thickBot="1" x14ac:dyDescent="0.2">
      <c r="A11" s="152"/>
      <c r="C11" s="152"/>
      <c r="D11" s="152"/>
      <c r="E11" s="152"/>
      <c r="F11" s="152"/>
      <c r="G11" s="152"/>
    </row>
    <row r="12" spans="1:15" s="143" customFormat="1" ht="59.25" thickTop="1" x14ac:dyDescent="0.15">
      <c r="A12" s="139" t="s">
        <v>59</v>
      </c>
      <c r="B12" s="140" t="s">
        <v>304</v>
      </c>
      <c r="C12" s="140" t="s">
        <v>305</v>
      </c>
      <c r="D12" s="140" t="s">
        <v>306</v>
      </c>
      <c r="E12" s="140" t="s">
        <v>307</v>
      </c>
      <c r="F12" s="140" t="s">
        <v>308</v>
      </c>
      <c r="G12" s="140" t="s">
        <v>309</v>
      </c>
      <c r="H12" s="140" t="s">
        <v>310</v>
      </c>
      <c r="I12" s="140" t="s">
        <v>311</v>
      </c>
      <c r="J12" s="141" t="s">
        <v>312</v>
      </c>
      <c r="K12" s="141" t="s">
        <v>313</v>
      </c>
      <c r="L12" s="141" t="s">
        <v>314</v>
      </c>
      <c r="M12" s="140" t="s">
        <v>315</v>
      </c>
      <c r="N12" s="142" t="s">
        <v>316</v>
      </c>
    </row>
    <row r="13" spans="1:15" ht="18" customHeight="1" x14ac:dyDescent="0.15">
      <c r="A13" s="144" t="s">
        <v>301</v>
      </c>
      <c r="B13" s="145">
        <v>152887</v>
      </c>
      <c r="C13" s="135">
        <v>317750</v>
      </c>
      <c r="D13" s="135">
        <v>24328</v>
      </c>
      <c r="E13" s="135">
        <v>277061</v>
      </c>
      <c r="F13" s="135">
        <v>146245</v>
      </c>
      <c r="G13" s="135">
        <v>154509</v>
      </c>
      <c r="H13" s="135">
        <v>124257</v>
      </c>
      <c r="I13" s="135">
        <v>31111</v>
      </c>
      <c r="J13" s="135">
        <v>99694</v>
      </c>
      <c r="K13" s="135">
        <v>93216</v>
      </c>
      <c r="L13" s="135">
        <v>54273</v>
      </c>
      <c r="M13" s="135">
        <v>123654</v>
      </c>
      <c r="N13" s="146">
        <v>79495</v>
      </c>
    </row>
    <row r="14" spans="1:15" ht="18" customHeight="1" x14ac:dyDescent="0.15">
      <c r="A14" s="147" t="s">
        <v>79</v>
      </c>
      <c r="B14" s="135">
        <v>154036</v>
      </c>
      <c r="C14" s="135">
        <v>327851</v>
      </c>
      <c r="D14" s="135">
        <v>23235</v>
      </c>
      <c r="E14" s="135">
        <v>278218</v>
      </c>
      <c r="F14" s="135">
        <v>150527</v>
      </c>
      <c r="G14" s="135">
        <v>168848</v>
      </c>
      <c r="H14" s="135">
        <v>127733</v>
      </c>
      <c r="I14" s="135">
        <v>29981</v>
      </c>
      <c r="J14" s="135">
        <v>102573</v>
      </c>
      <c r="K14" s="135">
        <v>92076</v>
      </c>
      <c r="L14" s="135">
        <v>52839</v>
      </c>
      <c r="M14" s="135">
        <v>132984</v>
      </c>
      <c r="N14" s="146">
        <v>82552</v>
      </c>
    </row>
    <row r="15" spans="1:15" ht="18" customHeight="1" x14ac:dyDescent="0.15">
      <c r="A15" s="147" t="s">
        <v>302</v>
      </c>
      <c r="B15" s="135">
        <v>158785</v>
      </c>
      <c r="C15" s="135">
        <v>380963</v>
      </c>
      <c r="D15" s="135">
        <v>22198</v>
      </c>
      <c r="E15" s="135">
        <v>280255</v>
      </c>
      <c r="F15" s="135">
        <v>152641</v>
      </c>
      <c r="G15" s="135">
        <v>180729</v>
      </c>
      <c r="H15" s="135">
        <v>131205</v>
      </c>
      <c r="I15" s="135">
        <v>36475</v>
      </c>
      <c r="J15" s="135">
        <v>102812</v>
      </c>
      <c r="K15" s="135">
        <v>90977</v>
      </c>
      <c r="L15" s="135">
        <v>50162</v>
      </c>
      <c r="M15" s="135">
        <v>155290</v>
      </c>
      <c r="N15" s="146">
        <v>84770</v>
      </c>
    </row>
    <row r="16" spans="1:15" ht="18" customHeight="1" x14ac:dyDescent="0.15">
      <c r="A16" s="147" t="s">
        <v>282</v>
      </c>
      <c r="B16" s="135">
        <v>164530</v>
      </c>
      <c r="C16" s="135">
        <v>404012</v>
      </c>
      <c r="D16" s="135">
        <v>20788</v>
      </c>
      <c r="E16" s="135">
        <v>280416</v>
      </c>
      <c r="F16" s="135">
        <v>163984</v>
      </c>
      <c r="G16" s="135">
        <v>189781</v>
      </c>
      <c r="H16" s="135">
        <v>134017</v>
      </c>
      <c r="I16" s="135">
        <v>35766</v>
      </c>
      <c r="J16" s="135">
        <v>107853</v>
      </c>
      <c r="K16" s="135">
        <v>89168</v>
      </c>
      <c r="L16" s="135">
        <v>48073</v>
      </c>
      <c r="M16" s="135">
        <v>164877</v>
      </c>
      <c r="N16" s="146">
        <v>86726</v>
      </c>
      <c r="O16" s="135"/>
    </row>
    <row r="17" spans="1:15" ht="18" customHeight="1" x14ac:dyDescent="0.15">
      <c r="A17" s="147" t="s">
        <v>86</v>
      </c>
      <c r="B17" s="135">
        <v>167909</v>
      </c>
      <c r="C17" s="135">
        <v>413954</v>
      </c>
      <c r="D17" s="135">
        <v>19248</v>
      </c>
      <c r="E17" s="135">
        <v>274656</v>
      </c>
      <c r="F17" s="135">
        <v>174373</v>
      </c>
      <c r="G17" s="135">
        <v>193152</v>
      </c>
      <c r="H17" s="135">
        <v>131606</v>
      </c>
      <c r="I17" s="135">
        <v>33932</v>
      </c>
      <c r="J17" s="135">
        <v>108917</v>
      </c>
      <c r="K17" s="135">
        <v>86033</v>
      </c>
      <c r="L17" s="135">
        <v>45601</v>
      </c>
      <c r="M17" s="135">
        <v>164024</v>
      </c>
      <c r="N17" s="146">
        <v>89245</v>
      </c>
      <c r="O17" s="135"/>
    </row>
    <row r="18" spans="1:15" s="135" customFormat="1" ht="18" customHeight="1" x14ac:dyDescent="0.15">
      <c r="A18" s="148" t="s">
        <v>303</v>
      </c>
      <c r="B18" s="149">
        <v>176197</v>
      </c>
      <c r="C18" s="150">
        <v>426468</v>
      </c>
      <c r="D18" s="150">
        <v>16927</v>
      </c>
      <c r="E18" s="150">
        <v>269524</v>
      </c>
      <c r="F18" s="150">
        <v>199849</v>
      </c>
      <c r="G18" s="150">
        <v>199498</v>
      </c>
      <c r="H18" s="150">
        <v>130510</v>
      </c>
      <c r="I18" s="150">
        <v>32116</v>
      </c>
      <c r="J18" s="150">
        <v>109932</v>
      </c>
      <c r="K18" s="150">
        <v>82206</v>
      </c>
      <c r="L18" s="150">
        <v>42465</v>
      </c>
      <c r="M18" s="150">
        <v>171362</v>
      </c>
      <c r="N18" s="151">
        <v>93576</v>
      </c>
    </row>
    <row r="19" spans="1:15" s="153" customFormat="1" ht="15" thickBot="1" x14ac:dyDescent="0.2">
      <c r="A19" s="152"/>
      <c r="B19" s="152"/>
      <c r="C19" s="152"/>
      <c r="D19" s="152"/>
      <c r="E19" s="152"/>
      <c r="F19" s="152"/>
      <c r="G19" s="152"/>
    </row>
    <row r="20" spans="1:15" s="143" customFormat="1" ht="73.5" thickTop="1" x14ac:dyDescent="0.15">
      <c r="A20" s="139" t="s">
        <v>59</v>
      </c>
      <c r="B20" s="140" t="s">
        <v>317</v>
      </c>
      <c r="C20" s="140" t="s">
        <v>318</v>
      </c>
      <c r="D20" s="140" t="s">
        <v>319</v>
      </c>
      <c r="E20" s="140" t="s">
        <v>320</v>
      </c>
      <c r="F20" s="140" t="s">
        <v>321</v>
      </c>
      <c r="G20" s="140" t="s">
        <v>322</v>
      </c>
      <c r="H20" s="140" t="s">
        <v>323</v>
      </c>
      <c r="I20" s="140" t="s">
        <v>324</v>
      </c>
      <c r="J20" s="141" t="s">
        <v>325</v>
      </c>
      <c r="K20" s="141" t="s">
        <v>326</v>
      </c>
      <c r="L20" s="141" t="s">
        <v>327</v>
      </c>
      <c r="M20" s="221" t="s">
        <v>328</v>
      </c>
      <c r="N20" s="222"/>
    </row>
    <row r="21" spans="1:15" ht="18" customHeight="1" x14ac:dyDescent="0.15">
      <c r="A21" s="144" t="s">
        <v>301</v>
      </c>
      <c r="B21" s="145">
        <v>57575</v>
      </c>
      <c r="C21" s="135">
        <v>65218</v>
      </c>
      <c r="D21" s="154" t="s">
        <v>150</v>
      </c>
      <c r="E21" s="154" t="s">
        <v>150</v>
      </c>
      <c r="F21" s="154" t="s">
        <v>150</v>
      </c>
      <c r="G21" s="154" t="s">
        <v>150</v>
      </c>
      <c r="H21" s="154" t="s">
        <v>150</v>
      </c>
      <c r="I21" s="154" t="s">
        <v>150</v>
      </c>
      <c r="J21" s="154" t="s">
        <v>150</v>
      </c>
      <c r="K21" s="154" t="s">
        <v>150</v>
      </c>
      <c r="L21" s="154" t="s">
        <v>150</v>
      </c>
      <c r="M21" s="223">
        <v>4920139</v>
      </c>
      <c r="N21" s="224"/>
    </row>
    <row r="22" spans="1:15" ht="18" customHeight="1" x14ac:dyDescent="0.15">
      <c r="A22" s="147" t="s">
        <v>79</v>
      </c>
      <c r="B22" s="135">
        <v>58593</v>
      </c>
      <c r="C22" s="135">
        <v>72595</v>
      </c>
      <c r="D22" s="135">
        <v>60468</v>
      </c>
      <c r="E22" s="154" t="s">
        <v>150</v>
      </c>
      <c r="F22" s="154" t="s">
        <v>150</v>
      </c>
      <c r="G22" s="154" t="s">
        <v>150</v>
      </c>
      <c r="H22" s="154" t="s">
        <v>150</v>
      </c>
      <c r="I22" s="154" t="s">
        <v>150</v>
      </c>
      <c r="J22" s="154" t="s">
        <v>150</v>
      </c>
      <c r="K22" s="154" t="s">
        <v>150</v>
      </c>
      <c r="L22" s="154" t="s">
        <v>150</v>
      </c>
      <c r="M22" s="225">
        <v>5099614</v>
      </c>
      <c r="N22" s="226"/>
    </row>
    <row r="23" spans="1:15" ht="18" customHeight="1" x14ac:dyDescent="0.15">
      <c r="A23" s="147" t="s">
        <v>302</v>
      </c>
      <c r="B23" s="135">
        <v>59108</v>
      </c>
      <c r="C23" s="135">
        <v>75735</v>
      </c>
      <c r="D23" s="135">
        <v>60060</v>
      </c>
      <c r="E23" s="135">
        <v>53005</v>
      </c>
      <c r="F23" s="135">
        <v>51370</v>
      </c>
      <c r="G23" s="154" t="s">
        <v>150</v>
      </c>
      <c r="H23" s="154" t="s">
        <v>150</v>
      </c>
      <c r="I23" s="154" t="s">
        <v>150</v>
      </c>
      <c r="J23" s="154" t="s">
        <v>150</v>
      </c>
      <c r="K23" s="154" t="s">
        <v>150</v>
      </c>
      <c r="L23" s="154" t="s">
        <v>150</v>
      </c>
      <c r="M23" s="225">
        <v>5456469</v>
      </c>
      <c r="N23" s="226"/>
    </row>
    <row r="24" spans="1:15" ht="18" customHeight="1" x14ac:dyDescent="0.15">
      <c r="A24" s="147" t="s">
        <v>282</v>
      </c>
      <c r="B24" s="135">
        <v>60355</v>
      </c>
      <c r="C24" s="135">
        <v>73212</v>
      </c>
      <c r="D24" s="135">
        <v>88176</v>
      </c>
      <c r="E24" s="135">
        <v>60345</v>
      </c>
      <c r="F24" s="135">
        <v>51087</v>
      </c>
      <c r="G24" s="135">
        <v>42104</v>
      </c>
      <c r="H24" s="135">
        <v>39814</v>
      </c>
      <c r="I24" s="135">
        <v>82866</v>
      </c>
      <c r="J24" s="135">
        <v>56089</v>
      </c>
      <c r="K24" s="135">
        <v>40962</v>
      </c>
      <c r="L24" s="154" t="s">
        <v>150</v>
      </c>
      <c r="M24" s="225">
        <v>5943409</v>
      </c>
      <c r="N24" s="226"/>
    </row>
    <row r="25" spans="1:15" ht="18" customHeight="1" x14ac:dyDescent="0.15">
      <c r="A25" s="147" t="s">
        <v>86</v>
      </c>
      <c r="B25" s="135">
        <v>60952</v>
      </c>
      <c r="C25" s="135">
        <v>70734</v>
      </c>
      <c r="D25" s="135">
        <v>92670</v>
      </c>
      <c r="E25" s="135">
        <v>61674</v>
      </c>
      <c r="F25" s="135">
        <v>49636</v>
      </c>
      <c r="G25" s="135">
        <v>39033</v>
      </c>
      <c r="H25" s="135">
        <v>37261</v>
      </c>
      <c r="I25" s="135">
        <v>77499</v>
      </c>
      <c r="J25" s="135">
        <v>52222</v>
      </c>
      <c r="K25" s="135">
        <v>38594</v>
      </c>
      <c r="L25" s="154">
        <v>49184</v>
      </c>
      <c r="M25" s="225">
        <v>6012551</v>
      </c>
      <c r="N25" s="226"/>
    </row>
    <row r="26" spans="1:15" s="135" customFormat="1" ht="18" customHeight="1" x14ac:dyDescent="0.15">
      <c r="A26" s="148" t="s">
        <v>303</v>
      </c>
      <c r="B26" s="149">
        <v>63883</v>
      </c>
      <c r="C26" s="150">
        <v>67455</v>
      </c>
      <c r="D26" s="150">
        <v>102609</v>
      </c>
      <c r="E26" s="150">
        <v>62441</v>
      </c>
      <c r="F26" s="150">
        <v>49735</v>
      </c>
      <c r="G26" s="150">
        <v>35831</v>
      </c>
      <c r="H26" s="150">
        <v>35040</v>
      </c>
      <c r="I26" s="150">
        <v>72356</v>
      </c>
      <c r="J26" s="150">
        <v>48444</v>
      </c>
      <c r="K26" s="150">
        <v>35544</v>
      </c>
      <c r="L26" s="150">
        <v>48129</v>
      </c>
      <c r="M26" s="219">
        <v>6087646</v>
      </c>
      <c r="N26" s="220"/>
    </row>
    <row r="27" spans="1:15" s="135" customFormat="1" ht="18" customHeight="1" x14ac:dyDescent="0.15">
      <c r="A27" s="155" t="s">
        <v>33</v>
      </c>
      <c r="B27" s="136"/>
      <c r="C27" s="136"/>
      <c r="D27" s="136"/>
      <c r="E27" s="136"/>
      <c r="F27" s="136"/>
      <c r="G27" s="136"/>
    </row>
    <row r="28" spans="1:15" s="152" customFormat="1" ht="13.5" x14ac:dyDescent="0.15"/>
    <row r="29" spans="1:15" s="152" customFormat="1" ht="13.5" x14ac:dyDescent="0.15"/>
    <row r="30" spans="1:15" s="152" customFormat="1" ht="13.5" x14ac:dyDescent="0.15"/>
  </sheetData>
  <mergeCells count="7">
    <mergeCell ref="M26:N26"/>
    <mergeCell ref="M20:N20"/>
    <mergeCell ref="M21:N21"/>
    <mergeCell ref="M22:N22"/>
    <mergeCell ref="M23:N23"/>
    <mergeCell ref="M24:N24"/>
    <mergeCell ref="M25:N25"/>
  </mergeCells>
  <phoneticPr fontId="4"/>
  <printOptions verticalCentered="1"/>
  <pageMargins left="0.78740157480314965" right="0.19685039370078741" top="0.78740157480314965" bottom="0" header="0.51181102362204722" footer="0.51181102362204722"/>
  <pageSetup paperSize="9" scale="90" firstPageNumber="0" orientation="landscape" r:id="rId1"/>
  <headerFooter>
    <oddHeader>&amp;R&amp;"ＭＳ ゴシック,標準"四街道市統計　&amp;A.xls</oddHeader>
    <oddFooter>&amp;R&amp;"ＭＳ ゴシック,標準"   
      （&amp;D印刷）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132C-AA2F-46FE-B89E-57AA7C7B75E2}">
  <sheetPr>
    <tabColor theme="4"/>
  </sheetPr>
  <dimension ref="A1:P25"/>
  <sheetViews>
    <sheetView view="pageBreakPreview" zoomScale="85" zoomScaleNormal="100" zoomScaleSheetLayoutView="85" workbookViewId="0"/>
  </sheetViews>
  <sheetFormatPr defaultRowHeight="14.25" x14ac:dyDescent="0.15"/>
  <cols>
    <col min="1" max="1" width="2" style="136" customWidth="1"/>
    <col min="2" max="2" width="11.875" style="136" customWidth="1"/>
    <col min="3" max="15" width="9.5" style="136" customWidth="1"/>
    <col min="16" max="16" width="9.5" style="156" bestFit="1" customWidth="1"/>
    <col min="17" max="16384" width="9" style="136"/>
  </cols>
  <sheetData>
    <row r="1" spans="1:16" s="135" customFormat="1" x14ac:dyDescent="0.15">
      <c r="A1" s="134" t="s">
        <v>329</v>
      </c>
      <c r="B1" s="134"/>
      <c r="P1" s="156"/>
    </row>
    <row r="2" spans="1:16" s="135" customFormat="1" x14ac:dyDescent="0.15">
      <c r="A2" s="136"/>
      <c r="B2" s="136"/>
      <c r="P2" s="156"/>
    </row>
    <row r="3" spans="1:16" ht="15" thickBot="1" x14ac:dyDescent="0.2">
      <c r="A3" s="136" t="s">
        <v>26</v>
      </c>
      <c r="B3" s="137"/>
      <c r="C3" s="135"/>
      <c r="D3" s="135"/>
      <c r="E3" s="135"/>
      <c r="F3" s="135"/>
      <c r="G3" s="135"/>
      <c r="H3" s="135"/>
      <c r="O3" s="138" t="s">
        <v>330</v>
      </c>
    </row>
    <row r="4" spans="1:16" s="143" customFormat="1" ht="59.25" thickTop="1" x14ac:dyDescent="0.15">
      <c r="A4" s="233" t="s">
        <v>40</v>
      </c>
      <c r="B4" s="234"/>
      <c r="C4" s="140" t="s">
        <v>288</v>
      </c>
      <c r="D4" s="140" t="s">
        <v>289</v>
      </c>
      <c r="E4" s="140" t="s">
        <v>290</v>
      </c>
      <c r="F4" s="140" t="s">
        <v>291</v>
      </c>
      <c r="G4" s="140" t="s">
        <v>292</v>
      </c>
      <c r="H4" s="140" t="s">
        <v>293</v>
      </c>
      <c r="I4" s="140" t="s">
        <v>294</v>
      </c>
      <c r="J4" s="140" t="s">
        <v>295</v>
      </c>
      <c r="K4" s="141" t="s">
        <v>296</v>
      </c>
      <c r="L4" s="141" t="s">
        <v>297</v>
      </c>
      <c r="M4" s="141" t="s">
        <v>298</v>
      </c>
      <c r="N4" s="140" t="s">
        <v>299</v>
      </c>
      <c r="O4" s="142" t="s">
        <v>300</v>
      </c>
      <c r="P4" s="157"/>
    </row>
    <row r="5" spans="1:16" ht="18" customHeight="1" x14ac:dyDescent="0.15">
      <c r="A5" s="237" t="s">
        <v>331</v>
      </c>
      <c r="B5" s="238"/>
      <c r="C5" s="145">
        <v>257527</v>
      </c>
      <c r="D5" s="145">
        <v>21987</v>
      </c>
      <c r="E5" s="145">
        <v>106266</v>
      </c>
      <c r="F5" s="145">
        <v>155293</v>
      </c>
      <c r="G5" s="145">
        <v>17805</v>
      </c>
      <c r="H5" s="145">
        <v>37966</v>
      </c>
      <c r="I5" s="145">
        <v>129047</v>
      </c>
      <c r="J5" s="145">
        <v>47860</v>
      </c>
      <c r="K5" s="145">
        <v>29679</v>
      </c>
      <c r="L5" s="145">
        <v>32043</v>
      </c>
      <c r="M5" s="145">
        <v>56989</v>
      </c>
      <c r="N5" s="145">
        <v>18258</v>
      </c>
      <c r="O5" s="158">
        <v>20232</v>
      </c>
    </row>
    <row r="6" spans="1:16" ht="18" customHeight="1" x14ac:dyDescent="0.15">
      <c r="A6" s="159"/>
      <c r="B6" s="160" t="s">
        <v>332</v>
      </c>
      <c r="C6" s="135">
        <v>107229</v>
      </c>
      <c r="D6" s="135">
        <v>9794</v>
      </c>
      <c r="E6" s="135">
        <v>46566</v>
      </c>
      <c r="F6" s="135">
        <v>63206</v>
      </c>
      <c r="G6" s="135">
        <v>7234</v>
      </c>
      <c r="H6" s="135">
        <v>16602</v>
      </c>
      <c r="I6" s="135">
        <v>53382</v>
      </c>
      <c r="J6" s="135">
        <v>21208</v>
      </c>
      <c r="K6" s="135">
        <v>13084</v>
      </c>
      <c r="L6" s="135">
        <v>15428</v>
      </c>
      <c r="M6" s="135">
        <v>24765</v>
      </c>
      <c r="N6" s="135">
        <v>9027</v>
      </c>
      <c r="O6" s="146">
        <v>9585</v>
      </c>
    </row>
    <row r="7" spans="1:16" ht="18" customHeight="1" x14ac:dyDescent="0.15">
      <c r="A7" s="159"/>
      <c r="B7" s="160" t="s">
        <v>333</v>
      </c>
      <c r="C7" s="135">
        <v>106512</v>
      </c>
      <c r="D7" s="135">
        <v>8005</v>
      </c>
      <c r="E7" s="135">
        <v>42341</v>
      </c>
      <c r="F7" s="135">
        <v>64379</v>
      </c>
      <c r="G7" s="135">
        <v>7045</v>
      </c>
      <c r="H7" s="135">
        <v>15498</v>
      </c>
      <c r="I7" s="135">
        <v>53178</v>
      </c>
      <c r="J7" s="135">
        <v>19710</v>
      </c>
      <c r="K7" s="135">
        <v>11724</v>
      </c>
      <c r="L7" s="135">
        <v>11803</v>
      </c>
      <c r="M7" s="135">
        <v>23671</v>
      </c>
      <c r="N7" s="135">
        <v>6511</v>
      </c>
      <c r="O7" s="146">
        <v>7113</v>
      </c>
    </row>
    <row r="8" spans="1:16" ht="18" customHeight="1" x14ac:dyDescent="0.15">
      <c r="A8" s="159"/>
      <c r="B8" s="160" t="s">
        <v>334</v>
      </c>
      <c r="C8" s="135">
        <v>43786</v>
      </c>
      <c r="D8" s="135">
        <v>4188</v>
      </c>
      <c r="E8" s="135">
        <v>17359</v>
      </c>
      <c r="F8" s="135">
        <v>27708</v>
      </c>
      <c r="G8" s="135">
        <v>3526</v>
      </c>
      <c r="H8" s="135">
        <v>5866</v>
      </c>
      <c r="I8" s="135">
        <v>22487</v>
      </c>
      <c r="J8" s="135">
        <v>6942</v>
      </c>
      <c r="K8" s="135">
        <v>4871</v>
      </c>
      <c r="L8" s="135">
        <v>4812</v>
      </c>
      <c r="M8" s="135">
        <v>8553</v>
      </c>
      <c r="N8" s="135">
        <v>2720</v>
      </c>
      <c r="O8" s="146">
        <v>3534</v>
      </c>
    </row>
    <row r="9" spans="1:16" s="135" customFormat="1" ht="18" customHeight="1" x14ac:dyDescent="0.15">
      <c r="A9" s="229" t="s">
        <v>335</v>
      </c>
      <c r="B9" s="230"/>
      <c r="C9" s="161">
        <v>26.3</v>
      </c>
      <c r="D9" s="162">
        <f>D5/[1]銚子市!$B$5*100</f>
        <v>40.235332869743438</v>
      </c>
      <c r="E9" s="162">
        <v>21.5</v>
      </c>
      <c r="F9" s="162">
        <v>23.9</v>
      </c>
      <c r="G9" s="162">
        <v>40.6</v>
      </c>
      <c r="H9" s="162">
        <v>27.8</v>
      </c>
      <c r="I9" s="162">
        <v>25.9</v>
      </c>
      <c r="J9" s="162">
        <v>31.1</v>
      </c>
      <c r="K9" s="162">
        <v>34.4</v>
      </c>
      <c r="L9" s="162">
        <v>24.2</v>
      </c>
      <c r="M9" s="162">
        <v>33.5</v>
      </c>
      <c r="N9" s="162">
        <v>32.299999999999997</v>
      </c>
      <c r="O9" s="163">
        <v>32.5</v>
      </c>
      <c r="P9" s="156"/>
    </row>
    <row r="10" spans="1:16" s="153" customFormat="1" ht="15" thickBot="1" x14ac:dyDescent="0.2">
      <c r="A10" s="152"/>
      <c r="B10" s="152"/>
      <c r="D10" s="152"/>
      <c r="E10" s="152"/>
      <c r="F10" s="152"/>
      <c r="G10" s="152"/>
      <c r="H10" s="152"/>
      <c r="P10" s="164"/>
    </row>
    <row r="11" spans="1:16" s="143" customFormat="1" ht="59.25" thickTop="1" x14ac:dyDescent="0.15">
      <c r="A11" s="233" t="s">
        <v>40</v>
      </c>
      <c r="B11" s="234"/>
      <c r="C11" s="140" t="s">
        <v>304</v>
      </c>
      <c r="D11" s="140" t="s">
        <v>305</v>
      </c>
      <c r="E11" s="140" t="s">
        <v>306</v>
      </c>
      <c r="F11" s="140" t="s">
        <v>307</v>
      </c>
      <c r="G11" s="140" t="s">
        <v>308</v>
      </c>
      <c r="H11" s="140" t="s">
        <v>309</v>
      </c>
      <c r="I11" s="140" t="s">
        <v>310</v>
      </c>
      <c r="J11" s="140" t="s">
        <v>311</v>
      </c>
      <c r="K11" s="141" t="s">
        <v>336</v>
      </c>
      <c r="L11" s="141" t="s">
        <v>313</v>
      </c>
      <c r="M11" s="141" t="s">
        <v>314</v>
      </c>
      <c r="N11" s="140" t="s">
        <v>315</v>
      </c>
      <c r="O11" s="142" t="s">
        <v>316</v>
      </c>
      <c r="P11" s="157"/>
    </row>
    <row r="12" spans="1:16" ht="18" customHeight="1" x14ac:dyDescent="0.15">
      <c r="A12" s="237" t="s">
        <v>331</v>
      </c>
      <c r="B12" s="238"/>
      <c r="C12" s="145">
        <v>41506</v>
      </c>
      <c r="D12" s="145">
        <v>113404</v>
      </c>
      <c r="E12" s="145">
        <v>7232</v>
      </c>
      <c r="F12" s="145">
        <v>82568</v>
      </c>
      <c r="G12" s="145">
        <v>47304</v>
      </c>
      <c r="H12" s="145">
        <v>51050</v>
      </c>
      <c r="I12" s="145">
        <v>40475</v>
      </c>
      <c r="J12" s="145">
        <v>12125</v>
      </c>
      <c r="K12" s="145">
        <v>31239</v>
      </c>
      <c r="L12" s="145">
        <v>26934</v>
      </c>
      <c r="M12" s="145">
        <v>16260</v>
      </c>
      <c r="N12" s="145">
        <v>31864</v>
      </c>
      <c r="O12" s="158">
        <v>27222</v>
      </c>
    </row>
    <row r="13" spans="1:16" ht="18" customHeight="1" x14ac:dyDescent="0.15">
      <c r="A13" s="159"/>
      <c r="B13" s="160" t="s">
        <v>332</v>
      </c>
      <c r="C13" s="135">
        <v>17340</v>
      </c>
      <c r="D13" s="135">
        <v>48639</v>
      </c>
      <c r="E13" s="135">
        <v>2991</v>
      </c>
      <c r="F13" s="135">
        <v>37716</v>
      </c>
      <c r="G13" s="135">
        <v>19625</v>
      </c>
      <c r="H13" s="135">
        <v>20695</v>
      </c>
      <c r="I13" s="135">
        <v>16042</v>
      </c>
      <c r="J13" s="145">
        <v>4891</v>
      </c>
      <c r="K13" s="145">
        <v>12712</v>
      </c>
      <c r="L13" s="135">
        <v>12195</v>
      </c>
      <c r="M13" s="135">
        <v>6962</v>
      </c>
      <c r="N13" s="135">
        <v>14935</v>
      </c>
      <c r="O13" s="146">
        <v>10632</v>
      </c>
    </row>
    <row r="14" spans="1:16" ht="18" customHeight="1" x14ac:dyDescent="0.15">
      <c r="A14" s="159"/>
      <c r="B14" s="160" t="s">
        <v>333</v>
      </c>
      <c r="C14" s="135">
        <v>16773</v>
      </c>
      <c r="D14" s="135">
        <v>46240</v>
      </c>
      <c r="E14" s="135">
        <v>2767</v>
      </c>
      <c r="F14" s="135">
        <v>32577</v>
      </c>
      <c r="G14" s="135">
        <v>19892</v>
      </c>
      <c r="H14" s="135">
        <v>21539</v>
      </c>
      <c r="I14" s="135">
        <v>17437</v>
      </c>
      <c r="J14" s="135">
        <v>4720</v>
      </c>
      <c r="K14" s="135">
        <v>13629</v>
      </c>
      <c r="L14" s="135">
        <v>10173</v>
      </c>
      <c r="M14" s="135">
        <v>6333</v>
      </c>
      <c r="N14" s="135">
        <v>12646</v>
      </c>
      <c r="O14" s="146">
        <v>12256</v>
      </c>
    </row>
    <row r="15" spans="1:16" ht="18" customHeight="1" x14ac:dyDescent="0.15">
      <c r="A15" s="159"/>
      <c r="B15" s="160" t="s">
        <v>334</v>
      </c>
      <c r="C15" s="135">
        <v>7393</v>
      </c>
      <c r="D15" s="135">
        <v>18525</v>
      </c>
      <c r="E15" s="135">
        <v>1474</v>
      </c>
      <c r="F15" s="135">
        <v>12275</v>
      </c>
      <c r="G15" s="135">
        <v>7787</v>
      </c>
      <c r="H15" s="135">
        <v>8816</v>
      </c>
      <c r="I15" s="135">
        <v>6996</v>
      </c>
      <c r="J15" s="135">
        <v>2514</v>
      </c>
      <c r="K15" s="135">
        <v>4898</v>
      </c>
      <c r="L15" s="135">
        <v>4566</v>
      </c>
      <c r="M15" s="135">
        <v>2965</v>
      </c>
      <c r="N15" s="135">
        <v>4283</v>
      </c>
      <c r="O15" s="146">
        <v>4334</v>
      </c>
    </row>
    <row r="16" spans="1:16" s="135" customFormat="1" ht="18" customHeight="1" x14ac:dyDescent="0.15">
      <c r="A16" s="229" t="s">
        <v>335</v>
      </c>
      <c r="B16" s="230"/>
      <c r="C16" s="161">
        <v>23.7</v>
      </c>
      <c r="D16" s="162">
        <v>26</v>
      </c>
      <c r="E16" s="162">
        <v>46.8</v>
      </c>
      <c r="F16" s="162">
        <v>30.8</v>
      </c>
      <c r="G16" s="162">
        <v>22.4</v>
      </c>
      <c r="H16" s="162">
        <v>24.8</v>
      </c>
      <c r="I16" s="162">
        <v>30.8</v>
      </c>
      <c r="J16" s="162">
        <v>39.799999999999997</v>
      </c>
      <c r="K16" s="162">
        <v>28.5</v>
      </c>
      <c r="L16" s="162">
        <v>33.700000000000003</v>
      </c>
      <c r="M16" s="162">
        <v>39.799999999999997</v>
      </c>
      <c r="N16" s="162">
        <v>18.600000000000001</v>
      </c>
      <c r="O16" s="163">
        <v>28.2</v>
      </c>
      <c r="P16" s="156"/>
    </row>
    <row r="17" spans="1:16" s="153" customFormat="1" ht="15" thickBot="1" x14ac:dyDescent="0.2">
      <c r="A17" s="152"/>
      <c r="B17" s="152"/>
      <c r="C17" s="152"/>
      <c r="D17" s="152"/>
      <c r="E17" s="152"/>
      <c r="F17" s="152"/>
      <c r="G17" s="152"/>
      <c r="H17" s="152"/>
      <c r="P17" s="164"/>
    </row>
    <row r="18" spans="1:16" s="143" customFormat="1" ht="73.5" thickTop="1" x14ac:dyDescent="0.15">
      <c r="A18" s="233" t="s">
        <v>40</v>
      </c>
      <c r="B18" s="234"/>
      <c r="C18" s="140" t="s">
        <v>317</v>
      </c>
      <c r="D18" s="140" t="s">
        <v>318</v>
      </c>
      <c r="E18" s="140" t="s">
        <v>319</v>
      </c>
      <c r="F18" s="140" t="s">
        <v>320</v>
      </c>
      <c r="G18" s="140" t="s">
        <v>321</v>
      </c>
      <c r="H18" s="140" t="s">
        <v>322</v>
      </c>
      <c r="I18" s="140" t="s">
        <v>323</v>
      </c>
      <c r="J18" s="140" t="s">
        <v>324</v>
      </c>
      <c r="K18" s="141" t="s">
        <v>325</v>
      </c>
      <c r="L18" s="141" t="s">
        <v>326</v>
      </c>
      <c r="M18" s="141" t="s">
        <v>327</v>
      </c>
      <c r="N18" s="235"/>
      <c r="O18" s="236"/>
      <c r="P18" s="157"/>
    </row>
    <row r="19" spans="1:16" ht="18" customHeight="1" x14ac:dyDescent="0.15">
      <c r="A19" s="237" t="s">
        <v>331</v>
      </c>
      <c r="B19" s="238"/>
      <c r="C19" s="145">
        <v>17887</v>
      </c>
      <c r="D19" s="145">
        <v>21972</v>
      </c>
      <c r="E19" s="145">
        <v>26949</v>
      </c>
      <c r="F19" s="145">
        <v>17789</v>
      </c>
      <c r="G19" s="145">
        <v>14620</v>
      </c>
      <c r="H19" s="145">
        <v>16483</v>
      </c>
      <c r="I19" s="145">
        <v>12370</v>
      </c>
      <c r="J19" s="145">
        <v>26965</v>
      </c>
      <c r="K19" s="145">
        <v>18037</v>
      </c>
      <c r="L19" s="145">
        <v>15007</v>
      </c>
      <c r="M19" s="145">
        <v>16553</v>
      </c>
      <c r="N19" s="227"/>
      <c r="O19" s="228"/>
    </row>
    <row r="20" spans="1:16" ht="18" customHeight="1" x14ac:dyDescent="0.15">
      <c r="A20" s="159"/>
      <c r="B20" s="160" t="s">
        <v>332</v>
      </c>
      <c r="C20" s="135">
        <v>8523</v>
      </c>
      <c r="D20" s="135">
        <v>11050</v>
      </c>
      <c r="E20" s="135">
        <v>14677</v>
      </c>
      <c r="F20" s="135">
        <v>8195</v>
      </c>
      <c r="G20" s="135">
        <v>7446</v>
      </c>
      <c r="H20" s="135">
        <v>6668</v>
      </c>
      <c r="I20" s="135">
        <v>5597</v>
      </c>
      <c r="J20" s="135">
        <v>12248</v>
      </c>
      <c r="K20" s="135">
        <v>8613</v>
      </c>
      <c r="L20" s="135">
        <v>6276</v>
      </c>
      <c r="M20" s="135">
        <v>8012</v>
      </c>
      <c r="N20" s="227"/>
      <c r="O20" s="228"/>
    </row>
    <row r="21" spans="1:16" ht="18" customHeight="1" x14ac:dyDescent="0.15">
      <c r="A21" s="159"/>
      <c r="B21" s="160" t="s">
        <v>333</v>
      </c>
      <c r="C21" s="135">
        <v>6959</v>
      </c>
      <c r="D21" s="135">
        <v>8215</v>
      </c>
      <c r="E21" s="135">
        <v>8820</v>
      </c>
      <c r="F21" s="135">
        <v>7271</v>
      </c>
      <c r="G21" s="135">
        <v>5604</v>
      </c>
      <c r="H21" s="135">
        <v>6331</v>
      </c>
      <c r="I21" s="135">
        <v>4441</v>
      </c>
      <c r="J21" s="135">
        <v>9589</v>
      </c>
      <c r="K21" s="135">
        <v>6561</v>
      </c>
      <c r="L21" s="135">
        <v>5758</v>
      </c>
      <c r="M21" s="135">
        <v>6103</v>
      </c>
      <c r="N21" s="227"/>
      <c r="O21" s="228"/>
    </row>
    <row r="22" spans="1:16" ht="18" customHeight="1" x14ac:dyDescent="0.15">
      <c r="A22" s="159"/>
      <c r="B22" s="160" t="s">
        <v>334</v>
      </c>
      <c r="C22" s="135">
        <v>2405</v>
      </c>
      <c r="D22" s="135">
        <v>2707</v>
      </c>
      <c r="E22" s="135">
        <v>3452</v>
      </c>
      <c r="F22" s="135">
        <v>2323</v>
      </c>
      <c r="G22" s="135">
        <v>1570</v>
      </c>
      <c r="H22" s="135">
        <v>3484</v>
      </c>
      <c r="I22" s="135">
        <v>2332</v>
      </c>
      <c r="J22" s="135">
        <v>5128</v>
      </c>
      <c r="K22" s="135">
        <v>2863</v>
      </c>
      <c r="L22" s="135">
        <v>2973</v>
      </c>
      <c r="M22" s="135">
        <v>2438</v>
      </c>
      <c r="N22" s="227"/>
      <c r="O22" s="228"/>
    </row>
    <row r="23" spans="1:16" s="135" customFormat="1" ht="18" customHeight="1" x14ac:dyDescent="0.15">
      <c r="A23" s="229" t="s">
        <v>335</v>
      </c>
      <c r="B23" s="230"/>
      <c r="C23" s="161">
        <v>27.1</v>
      </c>
      <c r="D23" s="162">
        <v>32.9</v>
      </c>
      <c r="E23" s="162">
        <v>24.3</v>
      </c>
      <c r="F23" s="162">
        <v>28.5</v>
      </c>
      <c r="G23" s="162">
        <v>29.5</v>
      </c>
      <c r="H23" s="162">
        <v>47.8</v>
      </c>
      <c r="I23" s="162">
        <v>36.799999999999997</v>
      </c>
      <c r="J23" s="162">
        <v>38.4</v>
      </c>
      <c r="K23" s="162">
        <v>37.6</v>
      </c>
      <c r="L23" s="162">
        <v>42.8</v>
      </c>
      <c r="M23" s="162">
        <v>34.5</v>
      </c>
      <c r="N23" s="231"/>
      <c r="O23" s="232"/>
      <c r="P23" s="156"/>
    </row>
    <row r="24" spans="1:16" s="135" customFormat="1" ht="18" customHeight="1" x14ac:dyDescent="0.15">
      <c r="A24" s="155" t="s">
        <v>337</v>
      </c>
      <c r="B24" s="155"/>
      <c r="C24" s="136"/>
      <c r="D24" s="136"/>
      <c r="E24" s="136"/>
      <c r="F24" s="136"/>
      <c r="G24" s="136"/>
      <c r="H24" s="136"/>
      <c r="P24" s="156"/>
    </row>
    <row r="25" spans="1:16" s="152" customFormat="1" ht="13.5" x14ac:dyDescent="0.15">
      <c r="P25" s="165"/>
    </row>
  </sheetData>
  <mergeCells count="15">
    <mergeCell ref="A16:B16"/>
    <mergeCell ref="A4:B4"/>
    <mergeCell ref="A5:B5"/>
    <mergeCell ref="A9:B9"/>
    <mergeCell ref="A11:B11"/>
    <mergeCell ref="A12:B12"/>
    <mergeCell ref="N22:O22"/>
    <mergeCell ref="A23:B23"/>
    <mergeCell ref="N23:O23"/>
    <mergeCell ref="A18:B18"/>
    <mergeCell ref="N18:O18"/>
    <mergeCell ref="A19:B19"/>
    <mergeCell ref="N19:O19"/>
    <mergeCell ref="N20:O20"/>
    <mergeCell ref="N21:O21"/>
  </mergeCells>
  <phoneticPr fontId="4"/>
  <pageMargins left="0.78740157480314965" right="0.19685039370078741" top="0.78740157480314965" bottom="0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4745-D997-419B-BA00-2F4862C95836}">
  <sheetPr>
    <tabColor theme="4"/>
  </sheetPr>
  <dimension ref="A1:N31"/>
  <sheetViews>
    <sheetView view="pageBreakPreview" zoomScale="85" zoomScaleNormal="100" zoomScaleSheetLayoutView="85" workbookViewId="0"/>
  </sheetViews>
  <sheetFormatPr defaultRowHeight="14.25" x14ac:dyDescent="0.15"/>
  <cols>
    <col min="1" max="1" width="11.875" style="3" customWidth="1"/>
    <col min="2" max="3" width="11.625" style="3" bestFit="1" customWidth="1"/>
    <col min="4" max="12" width="11.125" style="3" customWidth="1"/>
    <col min="13" max="16384" width="9" style="3"/>
  </cols>
  <sheetData>
    <row r="1" spans="1:14" s="2" customFormat="1" x14ac:dyDescent="0.15">
      <c r="A1" s="1" t="s">
        <v>38</v>
      </c>
    </row>
    <row r="2" spans="1:14" s="2" customFormat="1" x14ac:dyDescent="0.15">
      <c r="A2" s="3"/>
    </row>
    <row r="3" spans="1:14" ht="15" thickBot="1" x14ac:dyDescent="0.2">
      <c r="A3" s="7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42" t="s">
        <v>35</v>
      </c>
    </row>
    <row r="4" spans="1:14" s="6" customFormat="1" ht="18" customHeight="1" thickTop="1" x14ac:dyDescent="0.15">
      <c r="A4" s="180" t="s">
        <v>40</v>
      </c>
      <c r="B4" s="182" t="s">
        <v>41</v>
      </c>
      <c r="C4" s="183"/>
      <c r="D4" s="183"/>
      <c r="E4" s="183"/>
      <c r="F4" s="182" t="s">
        <v>42</v>
      </c>
      <c r="G4" s="184"/>
      <c r="H4" s="185" t="s">
        <v>43</v>
      </c>
      <c r="I4" s="187" t="s">
        <v>44</v>
      </c>
      <c r="J4" s="187"/>
      <c r="K4" s="187"/>
      <c r="L4" s="188"/>
    </row>
    <row r="5" spans="1:14" s="6" customFormat="1" ht="18" customHeight="1" x14ac:dyDescent="0.15">
      <c r="A5" s="169"/>
      <c r="B5" s="189" t="s">
        <v>45</v>
      </c>
      <c r="C5" s="189" t="s">
        <v>46</v>
      </c>
      <c r="D5" s="191" t="s">
        <v>47</v>
      </c>
      <c r="E5" s="192"/>
      <c r="F5" s="189" t="s">
        <v>45</v>
      </c>
      <c r="G5" s="189" t="s">
        <v>46</v>
      </c>
      <c r="H5" s="186"/>
      <c r="I5" s="177" t="s">
        <v>41</v>
      </c>
      <c r="J5" s="178"/>
      <c r="K5" s="177" t="s">
        <v>48</v>
      </c>
      <c r="L5" s="179"/>
    </row>
    <row r="6" spans="1:14" s="6" customFormat="1" ht="18" customHeight="1" x14ac:dyDescent="0.15">
      <c r="A6" s="181"/>
      <c r="B6" s="190"/>
      <c r="C6" s="190"/>
      <c r="D6" s="44" t="s">
        <v>49</v>
      </c>
      <c r="E6" s="44" t="s">
        <v>50</v>
      </c>
      <c r="F6" s="190"/>
      <c r="G6" s="190"/>
      <c r="H6" s="167"/>
      <c r="I6" s="44" t="s">
        <v>45</v>
      </c>
      <c r="J6" s="44" t="s">
        <v>46</v>
      </c>
      <c r="K6" s="44" t="s">
        <v>45</v>
      </c>
      <c r="L6" s="44" t="s">
        <v>46</v>
      </c>
    </row>
    <row r="7" spans="1:14" s="2" customFormat="1" ht="18" customHeight="1" x14ac:dyDescent="0.15">
      <c r="A7" s="26" t="s">
        <v>51</v>
      </c>
      <c r="B7" s="2">
        <v>70102</v>
      </c>
      <c r="C7" s="2">
        <v>63809</v>
      </c>
      <c r="D7" s="17">
        <f>B7-C7</f>
        <v>6293</v>
      </c>
      <c r="E7" s="45">
        <v>9.9</v>
      </c>
      <c r="F7" s="46">
        <v>9.33</v>
      </c>
      <c r="G7" s="46">
        <v>8.07</v>
      </c>
      <c r="H7" s="45">
        <v>7513.6</v>
      </c>
      <c r="I7" s="45">
        <v>74.900000000000006</v>
      </c>
      <c r="J7" s="45">
        <v>71.5</v>
      </c>
      <c r="K7" s="45">
        <v>27</v>
      </c>
      <c r="L7" s="47">
        <v>23.4</v>
      </c>
    </row>
    <row r="8" spans="1:14" s="2" customFormat="1" ht="18" customHeight="1" x14ac:dyDescent="0.15">
      <c r="A8" s="26" t="s">
        <v>52</v>
      </c>
      <c r="B8" s="2">
        <v>57909</v>
      </c>
      <c r="C8" s="2">
        <v>54080</v>
      </c>
      <c r="D8" s="2">
        <f>B8-C8</f>
        <v>3829</v>
      </c>
      <c r="E8" s="45">
        <v>7.1</v>
      </c>
      <c r="F8" s="46">
        <v>7.46</v>
      </c>
      <c r="G8" s="46">
        <v>6.81</v>
      </c>
      <c r="H8" s="45">
        <v>7762.6</v>
      </c>
      <c r="I8" s="45">
        <v>61.9</v>
      </c>
      <c r="J8" s="45">
        <v>60.6</v>
      </c>
      <c r="K8" s="45">
        <v>21.6</v>
      </c>
      <c r="L8" s="47">
        <v>19.7</v>
      </c>
    </row>
    <row r="9" spans="1:14" s="2" customFormat="1" ht="18" customHeight="1" x14ac:dyDescent="0.15">
      <c r="A9" s="26" t="s">
        <v>53</v>
      </c>
      <c r="B9" s="5">
        <v>12193</v>
      </c>
      <c r="C9" s="5">
        <v>9729</v>
      </c>
      <c r="D9" s="20">
        <f>B9-C9</f>
        <v>2464</v>
      </c>
      <c r="E9" s="48">
        <v>25.3</v>
      </c>
      <c r="F9" s="49">
        <v>1.87</v>
      </c>
      <c r="G9" s="49">
        <v>1.26</v>
      </c>
      <c r="H9" s="48">
        <v>6520.3</v>
      </c>
      <c r="I9" s="48">
        <v>13</v>
      </c>
      <c r="J9" s="48">
        <v>10.9</v>
      </c>
      <c r="K9" s="48">
        <v>5.4</v>
      </c>
      <c r="L9" s="50">
        <v>3.7</v>
      </c>
    </row>
    <row r="10" spans="1:14" s="2" customFormat="1" ht="18" customHeight="1" x14ac:dyDescent="0.15">
      <c r="A10" s="51" t="s">
        <v>54</v>
      </c>
      <c r="B10" s="52">
        <v>4823612</v>
      </c>
      <c r="C10" s="52">
        <v>4621965</v>
      </c>
      <c r="D10" s="53">
        <f>B10-C10</f>
        <v>201647</v>
      </c>
      <c r="E10" s="54">
        <v>4.4000000000000004</v>
      </c>
      <c r="F10" s="55">
        <v>673.94</v>
      </c>
      <c r="G10" s="55">
        <v>643.19000000000005</v>
      </c>
      <c r="H10" s="54">
        <v>7157.3</v>
      </c>
      <c r="I10" s="54">
        <v>76.8</v>
      </c>
      <c r="J10" s="54">
        <v>74.3</v>
      </c>
      <c r="K10" s="54">
        <v>13.1</v>
      </c>
      <c r="L10" s="56">
        <v>12.5</v>
      </c>
    </row>
    <row r="11" spans="1:14" s="15" customFormat="1" ht="18" customHeight="1" x14ac:dyDescent="0.15">
      <c r="A11" s="9" t="s">
        <v>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s="7" customFormat="1" ht="13.5" x14ac:dyDescent="0.15">
      <c r="A12" s="57" t="s">
        <v>55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s="7" customFormat="1" ht="13.5" x14ac:dyDescent="0.15">
      <c r="A13" s="57" t="s">
        <v>56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s="7" customFormat="1" ht="13.5" x14ac:dyDescent="0.1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s="7" customFormat="1" ht="13.5" x14ac:dyDescent="0.15"/>
    <row r="16" spans="1:14" s="7" customFormat="1" ht="13.5" x14ac:dyDescent="0.15"/>
    <row r="17" s="7" customFormat="1" ht="13.5" x14ac:dyDescent="0.15"/>
    <row r="18" s="7" customFormat="1" ht="13.5" x14ac:dyDescent="0.15"/>
    <row r="19" s="7" customFormat="1" ht="13.5" x14ac:dyDescent="0.15"/>
    <row r="20" s="7" customFormat="1" ht="13.5" x14ac:dyDescent="0.15"/>
    <row r="21" s="7" customFormat="1" ht="13.5" x14ac:dyDescent="0.15"/>
    <row r="22" s="7" customFormat="1" ht="13.5" x14ac:dyDescent="0.15"/>
    <row r="23" s="7" customFormat="1" ht="13.5" x14ac:dyDescent="0.15"/>
    <row r="24" s="7" customFormat="1" ht="13.5" x14ac:dyDescent="0.15"/>
    <row r="25" s="7" customFormat="1" ht="13.5" x14ac:dyDescent="0.15"/>
    <row r="26" s="7" customFormat="1" ht="13.5" x14ac:dyDescent="0.15"/>
    <row r="27" s="7" customFormat="1" ht="13.5" x14ac:dyDescent="0.15"/>
    <row r="28" s="7" customFormat="1" ht="13.5" x14ac:dyDescent="0.15"/>
    <row r="29" s="7" customFormat="1" ht="13.5" x14ac:dyDescent="0.15"/>
    <row r="30" s="7" customFormat="1" ht="13.5" x14ac:dyDescent="0.15"/>
    <row r="31" s="7" customFormat="1" ht="13.5" x14ac:dyDescent="0.15"/>
  </sheetData>
  <mergeCells count="12">
    <mergeCell ref="I5:J5"/>
    <mergeCell ref="K5:L5"/>
    <mergeCell ref="A4:A6"/>
    <mergeCell ref="B4:E4"/>
    <mergeCell ref="F4:G4"/>
    <mergeCell ref="H4:H6"/>
    <mergeCell ref="I4:L4"/>
    <mergeCell ref="B5:B6"/>
    <mergeCell ref="C5:C6"/>
    <mergeCell ref="D5:E5"/>
    <mergeCell ref="F5:F6"/>
    <mergeCell ref="G5:G6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B6BC-67D4-425B-BFAC-530A19EF5D92}">
  <sheetPr>
    <tabColor theme="4"/>
  </sheetPr>
  <dimension ref="A1:J52"/>
  <sheetViews>
    <sheetView view="pageBreakPreview" zoomScale="85" zoomScaleNormal="100" zoomScaleSheetLayoutView="85" workbookViewId="0"/>
  </sheetViews>
  <sheetFormatPr defaultRowHeight="14.25" x14ac:dyDescent="0.15"/>
  <cols>
    <col min="1" max="1" width="11.875" style="3" customWidth="1"/>
    <col min="2" max="8" width="12.625" style="3" customWidth="1"/>
    <col min="9" max="16384" width="9" style="3"/>
  </cols>
  <sheetData>
    <row r="1" spans="1:8" s="2" customFormat="1" x14ac:dyDescent="0.15">
      <c r="A1" s="1" t="s">
        <v>57</v>
      </c>
    </row>
    <row r="2" spans="1:8" s="2" customFormat="1" x14ac:dyDescent="0.15">
      <c r="A2" s="3"/>
    </row>
    <row r="3" spans="1:8" ht="15" thickBot="1" x14ac:dyDescent="0.2">
      <c r="A3" s="7" t="s">
        <v>39</v>
      </c>
      <c r="B3" s="2"/>
      <c r="C3" s="2"/>
      <c r="D3" s="2"/>
      <c r="E3" s="2"/>
      <c r="F3" s="2"/>
      <c r="G3" s="2"/>
      <c r="H3" s="42" t="s">
        <v>58</v>
      </c>
    </row>
    <row r="4" spans="1:8" s="6" customFormat="1" ht="18" customHeight="1" thickTop="1" x14ac:dyDescent="0.15">
      <c r="A4" s="180" t="s">
        <v>59</v>
      </c>
      <c r="B4" s="193" t="s">
        <v>60</v>
      </c>
      <c r="C4" s="195" t="s">
        <v>61</v>
      </c>
      <c r="D4" s="195"/>
      <c r="E4" s="195"/>
      <c r="F4" s="195" t="s">
        <v>62</v>
      </c>
      <c r="G4" s="195"/>
      <c r="H4" s="193" t="s">
        <v>63</v>
      </c>
    </row>
    <row r="5" spans="1:8" s="6" customFormat="1" ht="18" customHeight="1" x14ac:dyDescent="0.15">
      <c r="A5" s="181"/>
      <c r="B5" s="194"/>
      <c r="C5" s="58" t="s">
        <v>64</v>
      </c>
      <c r="D5" s="58" t="s">
        <v>65</v>
      </c>
      <c r="E5" s="58" t="s">
        <v>66</v>
      </c>
      <c r="F5" s="43" t="s">
        <v>67</v>
      </c>
      <c r="G5" s="59" t="s">
        <v>68</v>
      </c>
      <c r="H5" s="196"/>
    </row>
    <row r="6" spans="1:8" ht="18" customHeight="1" x14ac:dyDescent="0.15">
      <c r="A6" s="24" t="s">
        <v>69</v>
      </c>
      <c r="B6" s="2">
        <v>3658</v>
      </c>
      <c r="C6" s="2">
        <v>16769</v>
      </c>
      <c r="D6" s="2">
        <v>8165</v>
      </c>
      <c r="E6" s="2">
        <v>8604</v>
      </c>
      <c r="F6" s="12" t="s">
        <v>70</v>
      </c>
      <c r="G6" s="60" t="s">
        <v>71</v>
      </c>
      <c r="H6" s="61">
        <f t="shared" ref="H6:H24" si="0">C6/B6</f>
        <v>4.5841990158556589</v>
      </c>
    </row>
    <row r="7" spans="1:8" ht="18" customHeight="1" x14ac:dyDescent="0.15">
      <c r="A7" s="26" t="s">
        <v>72</v>
      </c>
      <c r="B7" s="2">
        <v>5043</v>
      </c>
      <c r="C7" s="2">
        <v>20666</v>
      </c>
      <c r="D7" s="2">
        <v>10285</v>
      </c>
      <c r="E7" s="2">
        <v>10381</v>
      </c>
      <c r="F7" s="11">
        <v>624</v>
      </c>
      <c r="G7" s="62">
        <v>3.11</v>
      </c>
      <c r="H7" s="61">
        <f t="shared" si="0"/>
        <v>4.0979575649415034</v>
      </c>
    </row>
    <row r="8" spans="1:8" ht="18" customHeight="1" x14ac:dyDescent="0.15">
      <c r="A8" s="26" t="s">
        <v>73</v>
      </c>
      <c r="B8" s="2">
        <v>7038</v>
      </c>
      <c r="C8" s="2">
        <v>26887</v>
      </c>
      <c r="D8" s="2">
        <v>13435</v>
      </c>
      <c r="E8" s="2">
        <v>13452</v>
      </c>
      <c r="F8" s="11">
        <v>1723</v>
      </c>
      <c r="G8" s="62">
        <v>6.85</v>
      </c>
      <c r="H8" s="61">
        <f t="shared" si="0"/>
        <v>3.8202614379084969</v>
      </c>
    </row>
    <row r="9" spans="1:8" ht="18" customHeight="1" x14ac:dyDescent="0.15">
      <c r="A9" s="26" t="s">
        <v>74</v>
      </c>
      <c r="B9" s="63">
        <v>10636</v>
      </c>
      <c r="C9" s="5">
        <v>38455</v>
      </c>
      <c r="D9" s="5">
        <v>19345</v>
      </c>
      <c r="E9" s="5">
        <v>19110</v>
      </c>
      <c r="F9" s="12">
        <v>2880</v>
      </c>
      <c r="G9" s="64">
        <v>8.1</v>
      </c>
      <c r="H9" s="65">
        <v>3.62</v>
      </c>
    </row>
    <row r="10" spans="1:8" ht="18" customHeight="1" x14ac:dyDescent="0.15">
      <c r="A10" s="26" t="s">
        <v>75</v>
      </c>
      <c r="B10" s="18">
        <v>16820</v>
      </c>
      <c r="C10" s="2">
        <v>60299</v>
      </c>
      <c r="D10" s="2">
        <v>30275</v>
      </c>
      <c r="E10" s="2">
        <v>30024</v>
      </c>
      <c r="F10" s="11">
        <v>2597</v>
      </c>
      <c r="G10" s="62">
        <v>4.5</v>
      </c>
      <c r="H10" s="61">
        <f t="shared" si="0"/>
        <v>3.5849583828775269</v>
      </c>
    </row>
    <row r="11" spans="1:8" ht="18" customHeight="1" x14ac:dyDescent="0.15">
      <c r="A11" s="26" t="s">
        <v>76</v>
      </c>
      <c r="B11" s="18">
        <v>19441</v>
      </c>
      <c r="C11" s="2">
        <v>67319</v>
      </c>
      <c r="D11" s="2">
        <v>33651</v>
      </c>
      <c r="E11" s="2">
        <v>33668</v>
      </c>
      <c r="F11" s="11">
        <v>1077</v>
      </c>
      <c r="G11" s="62">
        <v>1.63</v>
      </c>
      <c r="H11" s="61">
        <f t="shared" si="0"/>
        <v>3.4627333984877322</v>
      </c>
    </row>
    <row r="12" spans="1:8" s="2" customFormat="1" ht="18" customHeight="1" x14ac:dyDescent="0.15">
      <c r="A12" s="26" t="s">
        <v>77</v>
      </c>
      <c r="B12" s="18">
        <v>22270</v>
      </c>
      <c r="C12" s="2">
        <v>72678</v>
      </c>
      <c r="D12" s="2">
        <v>36260</v>
      </c>
      <c r="E12" s="2">
        <v>36418</v>
      </c>
      <c r="F12" s="11">
        <v>1085</v>
      </c>
      <c r="G12" s="62">
        <v>1.52</v>
      </c>
      <c r="H12" s="61">
        <f t="shared" si="0"/>
        <v>3.2634934889986531</v>
      </c>
    </row>
    <row r="13" spans="1:8" ht="18" customHeight="1" x14ac:dyDescent="0.15">
      <c r="A13" s="26" t="s">
        <v>78</v>
      </c>
      <c r="B13" s="18">
        <v>26647</v>
      </c>
      <c r="C13" s="2">
        <v>80461</v>
      </c>
      <c r="D13" s="2">
        <v>40213</v>
      </c>
      <c r="E13" s="2">
        <v>40248</v>
      </c>
      <c r="F13" s="11">
        <v>1960</v>
      </c>
      <c r="G13" s="62">
        <v>2.5</v>
      </c>
      <c r="H13" s="61">
        <f t="shared" si="0"/>
        <v>3.0195143918639995</v>
      </c>
    </row>
    <row r="14" spans="1:8" ht="18" customHeight="1" x14ac:dyDescent="0.15">
      <c r="A14" s="26" t="s">
        <v>79</v>
      </c>
      <c r="B14" s="18">
        <v>29649</v>
      </c>
      <c r="C14" s="2">
        <v>83845</v>
      </c>
      <c r="D14" s="2">
        <v>41824</v>
      </c>
      <c r="E14" s="2">
        <v>42021</v>
      </c>
      <c r="F14" s="11">
        <v>344</v>
      </c>
      <c r="G14" s="62">
        <v>0.41</v>
      </c>
      <c r="H14" s="61">
        <f t="shared" si="0"/>
        <v>2.8279199973017639</v>
      </c>
    </row>
    <row r="15" spans="1:8" s="2" customFormat="1" ht="18" customHeight="1" x14ac:dyDescent="0.15">
      <c r="A15" s="26" t="s">
        <v>80</v>
      </c>
      <c r="B15" s="63">
        <v>31506</v>
      </c>
      <c r="C15" s="5">
        <v>85013</v>
      </c>
      <c r="D15" s="5">
        <v>42440</v>
      </c>
      <c r="E15" s="5">
        <v>42573</v>
      </c>
      <c r="F15" s="12">
        <v>562</v>
      </c>
      <c r="G15" s="64">
        <v>0.66</v>
      </c>
      <c r="H15" s="65">
        <v>2.7</v>
      </c>
    </row>
    <row r="16" spans="1:8" s="2" customFormat="1" ht="18" customHeight="1" x14ac:dyDescent="0.15">
      <c r="A16" s="26" t="s">
        <v>81</v>
      </c>
      <c r="B16" s="18">
        <v>34591</v>
      </c>
      <c r="C16" s="2">
        <v>87499</v>
      </c>
      <c r="D16" s="2">
        <v>43773</v>
      </c>
      <c r="E16" s="2">
        <v>43726</v>
      </c>
      <c r="F16" s="2">
        <v>551</v>
      </c>
      <c r="G16" s="62">
        <v>0.63</v>
      </c>
      <c r="H16" s="61">
        <f t="shared" si="0"/>
        <v>2.5295308028099797</v>
      </c>
    </row>
    <row r="17" spans="1:8" s="2" customFormat="1" ht="18" customHeight="1" x14ac:dyDescent="0.15">
      <c r="A17" s="26" t="s">
        <v>82</v>
      </c>
      <c r="B17" s="18">
        <v>35114</v>
      </c>
      <c r="C17" s="2">
        <v>87916</v>
      </c>
      <c r="D17" s="2">
        <v>43912</v>
      </c>
      <c r="E17" s="2">
        <v>44004</v>
      </c>
      <c r="F17" s="2">
        <v>417</v>
      </c>
      <c r="G17" s="62">
        <v>0.47</v>
      </c>
      <c r="H17" s="61">
        <f t="shared" si="0"/>
        <v>2.5037307057014297</v>
      </c>
    </row>
    <row r="18" spans="1:8" s="2" customFormat="1" ht="18" customHeight="1" x14ac:dyDescent="0.15">
      <c r="A18" s="26" t="s">
        <v>83</v>
      </c>
      <c r="B18" s="18">
        <v>35844</v>
      </c>
      <c r="C18" s="2">
        <v>88977</v>
      </c>
      <c r="D18" s="2">
        <v>44438</v>
      </c>
      <c r="E18" s="2">
        <v>44539</v>
      </c>
      <c r="F18" s="2">
        <v>1061</v>
      </c>
      <c r="G18" s="62">
        <v>1.19</v>
      </c>
      <c r="H18" s="61">
        <f t="shared" si="0"/>
        <v>2.4823401406093071</v>
      </c>
    </row>
    <row r="19" spans="1:8" s="2" customFormat="1" ht="18" customHeight="1" x14ac:dyDescent="0.15">
      <c r="A19" s="26" t="s">
        <v>84</v>
      </c>
      <c r="B19" s="18">
        <v>36941</v>
      </c>
      <c r="C19" s="2">
        <v>90651</v>
      </c>
      <c r="D19" s="2">
        <v>45316</v>
      </c>
      <c r="E19" s="2">
        <v>45335</v>
      </c>
      <c r="F19" s="2">
        <v>1674</v>
      </c>
      <c r="G19" s="62">
        <v>1.85</v>
      </c>
      <c r="H19" s="61">
        <f t="shared" si="0"/>
        <v>2.4539400665926747</v>
      </c>
    </row>
    <row r="20" spans="1:8" s="2" customFormat="1" ht="18" customHeight="1" x14ac:dyDescent="0.15">
      <c r="A20" s="26" t="s">
        <v>85</v>
      </c>
      <c r="B20" s="18">
        <v>37503</v>
      </c>
      <c r="C20" s="2">
        <v>91196</v>
      </c>
      <c r="D20" s="2">
        <v>45575</v>
      </c>
      <c r="E20" s="2">
        <v>45621</v>
      </c>
      <c r="F20" s="2">
        <v>545</v>
      </c>
      <c r="G20" s="62">
        <v>0.6</v>
      </c>
      <c r="H20" s="61">
        <f t="shared" si="0"/>
        <v>2.4316987974295388</v>
      </c>
    </row>
    <row r="21" spans="1:8" s="2" customFormat="1" ht="18" customHeight="1" x14ac:dyDescent="0.15">
      <c r="A21" s="26" t="s">
        <v>86</v>
      </c>
      <c r="B21" s="18">
        <v>37933</v>
      </c>
      <c r="C21" s="2">
        <v>91340</v>
      </c>
      <c r="D21" s="2">
        <v>45625</v>
      </c>
      <c r="E21" s="2">
        <v>45715</v>
      </c>
      <c r="F21" s="2">
        <v>144</v>
      </c>
      <c r="G21" s="62">
        <v>0.15</v>
      </c>
      <c r="H21" s="61">
        <f>C21/B21</f>
        <v>2.407929770911871</v>
      </c>
    </row>
    <row r="22" spans="1:8" s="2" customFormat="1" ht="18" customHeight="1" x14ac:dyDescent="0.15">
      <c r="A22" s="26" t="s">
        <v>87</v>
      </c>
      <c r="B22" s="2">
        <v>38424</v>
      </c>
      <c r="C22" s="2">
        <v>91645</v>
      </c>
      <c r="D22" s="2">
        <v>45743</v>
      </c>
      <c r="E22" s="2">
        <v>45902</v>
      </c>
      <c r="F22" s="2">
        <f t="shared" ref="F22:F27" si="1">C22-C21</f>
        <v>305</v>
      </c>
      <c r="G22" s="62">
        <f t="shared" ref="G22:G27" si="2">F22/C22*100</f>
        <v>0.33280593594849689</v>
      </c>
      <c r="H22" s="61">
        <f>C22/B22</f>
        <v>2.3850978555069746</v>
      </c>
    </row>
    <row r="23" spans="1:8" s="2" customFormat="1" ht="18" customHeight="1" x14ac:dyDescent="0.15">
      <c r="A23" s="26" t="s">
        <v>88</v>
      </c>
      <c r="B23" s="5">
        <v>39188</v>
      </c>
      <c r="C23" s="5">
        <v>92337</v>
      </c>
      <c r="D23" s="5">
        <v>46207</v>
      </c>
      <c r="E23" s="5">
        <v>46130</v>
      </c>
      <c r="F23" s="2">
        <f t="shared" si="1"/>
        <v>692</v>
      </c>
      <c r="G23" s="62">
        <f t="shared" si="2"/>
        <v>0.74942872304709918</v>
      </c>
      <c r="H23" s="61">
        <f t="shared" si="0"/>
        <v>2.3562570174543227</v>
      </c>
    </row>
    <row r="24" spans="1:8" s="2" customFormat="1" ht="18" customHeight="1" x14ac:dyDescent="0.15">
      <c r="A24" s="26" t="s">
        <v>89</v>
      </c>
      <c r="B24" s="5">
        <v>40042</v>
      </c>
      <c r="C24" s="5">
        <v>93184</v>
      </c>
      <c r="D24" s="5">
        <v>46644</v>
      </c>
      <c r="E24" s="5">
        <v>46540</v>
      </c>
      <c r="F24" s="2">
        <f t="shared" si="1"/>
        <v>847</v>
      </c>
      <c r="G24" s="62">
        <f t="shared" si="2"/>
        <v>0.90895432692307698</v>
      </c>
      <c r="H24" s="61">
        <f t="shared" si="0"/>
        <v>2.3271564856900255</v>
      </c>
    </row>
    <row r="25" spans="1:8" s="2" customFormat="1" ht="18" customHeight="1" x14ac:dyDescent="0.15">
      <c r="A25" s="26" t="s">
        <v>90</v>
      </c>
      <c r="B25" s="5">
        <v>40830</v>
      </c>
      <c r="C25" s="5">
        <v>94027</v>
      </c>
      <c r="D25" s="5">
        <v>47092</v>
      </c>
      <c r="E25" s="5">
        <v>46935</v>
      </c>
      <c r="F25" s="2">
        <f t="shared" si="1"/>
        <v>843</v>
      </c>
      <c r="G25" s="62">
        <f t="shared" si="2"/>
        <v>0.89655099067289179</v>
      </c>
      <c r="H25" s="61">
        <f>C25/B25</f>
        <v>2.3028900318393339</v>
      </c>
    </row>
    <row r="26" spans="1:8" s="2" customFormat="1" ht="18" customHeight="1" x14ac:dyDescent="0.15">
      <c r="A26" s="26" t="s">
        <v>91</v>
      </c>
      <c r="B26" s="5">
        <v>41539</v>
      </c>
      <c r="C26" s="5">
        <v>94843</v>
      </c>
      <c r="D26" s="5">
        <v>47447</v>
      </c>
      <c r="E26" s="5">
        <v>47396</v>
      </c>
      <c r="F26" s="2">
        <f t="shared" si="1"/>
        <v>816</v>
      </c>
      <c r="G26" s="62">
        <f t="shared" si="2"/>
        <v>0.86036924179960572</v>
      </c>
      <c r="H26" s="61">
        <f>C26/B26</f>
        <v>2.2832278100098704</v>
      </c>
    </row>
    <row r="27" spans="1:8" s="2" customFormat="1" ht="18" customHeight="1" x14ac:dyDescent="0.15">
      <c r="A27" s="26" t="s">
        <v>92</v>
      </c>
      <c r="B27" s="5">
        <v>42259</v>
      </c>
      <c r="C27" s="5">
        <v>95366</v>
      </c>
      <c r="D27" s="5">
        <v>47740</v>
      </c>
      <c r="E27" s="5">
        <v>47626</v>
      </c>
      <c r="F27" s="2">
        <f t="shared" si="1"/>
        <v>523</v>
      </c>
      <c r="G27" s="62">
        <f t="shared" si="2"/>
        <v>0.54841348069542606</v>
      </c>
      <c r="H27" s="61">
        <f>C27/B27</f>
        <v>2.2567027142147236</v>
      </c>
    </row>
    <row r="28" spans="1:8" s="2" customFormat="1" ht="18" customHeight="1" x14ac:dyDescent="0.15">
      <c r="A28" s="26" t="s">
        <v>93</v>
      </c>
      <c r="B28" s="5">
        <v>42795</v>
      </c>
      <c r="C28" s="5">
        <v>95851</v>
      </c>
      <c r="D28" s="5">
        <v>47917</v>
      </c>
      <c r="E28" s="5">
        <v>47934</v>
      </c>
      <c r="F28" s="2">
        <v>485</v>
      </c>
      <c r="G28" s="62">
        <v>0.50599367768724368</v>
      </c>
      <c r="H28" s="61">
        <v>2.239771001285197</v>
      </c>
    </row>
    <row r="29" spans="1:8" s="2" customFormat="1" ht="18" customHeight="1" x14ac:dyDescent="0.15">
      <c r="A29" s="26" t="s">
        <v>94</v>
      </c>
      <c r="B29" s="5">
        <v>43346</v>
      </c>
      <c r="C29" s="5">
        <v>96226</v>
      </c>
      <c r="D29" s="5">
        <v>48107</v>
      </c>
      <c r="E29" s="5">
        <v>48119</v>
      </c>
      <c r="F29" s="2">
        <v>375</v>
      </c>
      <c r="G29" s="62">
        <v>0.39</v>
      </c>
      <c r="H29" s="61">
        <v>2.2200000000000002</v>
      </c>
    </row>
    <row r="30" spans="1:8" s="2" customFormat="1" ht="18" customHeight="1" x14ac:dyDescent="0.15">
      <c r="A30" s="26" t="s">
        <v>95</v>
      </c>
      <c r="B30" s="5">
        <v>43918</v>
      </c>
      <c r="C30" s="5">
        <v>96479</v>
      </c>
      <c r="D30" s="5">
        <v>48312</v>
      </c>
      <c r="E30" s="5">
        <v>48167</v>
      </c>
      <c r="F30" s="2">
        <v>253</v>
      </c>
      <c r="G30" s="62">
        <v>0.26</v>
      </c>
      <c r="H30" s="61">
        <v>2.196798579170272</v>
      </c>
    </row>
    <row r="31" spans="1:8" s="2" customFormat="1" ht="18" customHeight="1" x14ac:dyDescent="0.15">
      <c r="A31" s="66" t="s">
        <v>78</v>
      </c>
      <c r="B31" s="67">
        <v>44407</v>
      </c>
      <c r="C31" s="68">
        <v>96424</v>
      </c>
      <c r="D31" s="68">
        <v>48312</v>
      </c>
      <c r="E31" s="68">
        <v>48112</v>
      </c>
      <c r="F31" s="68" t="s">
        <v>96</v>
      </c>
      <c r="G31" s="69" t="s">
        <v>97</v>
      </c>
      <c r="H31" s="70">
        <v>2.17</v>
      </c>
    </row>
    <row r="32" spans="1:8" s="15" customFormat="1" ht="18" customHeight="1" x14ac:dyDescent="0.15">
      <c r="A32" s="9" t="s">
        <v>98</v>
      </c>
      <c r="B32" s="7"/>
      <c r="C32" s="7"/>
      <c r="D32" s="7"/>
      <c r="E32" s="7"/>
      <c r="F32" s="7"/>
      <c r="G32" s="7"/>
      <c r="H32" s="7"/>
    </row>
    <row r="33" spans="1:10" s="7" customFormat="1" ht="13.5" x14ac:dyDescent="0.15">
      <c r="A33" s="57" t="s">
        <v>99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s="7" customFormat="1" ht="13.5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7" customFormat="1" ht="13.5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7" customFormat="1" ht="13.5" x14ac:dyDescent="0.15"/>
    <row r="37" spans="1:10" s="7" customFormat="1" ht="13.5" x14ac:dyDescent="0.15"/>
    <row r="38" spans="1:10" s="7" customFormat="1" ht="13.5" x14ac:dyDescent="0.15"/>
    <row r="39" spans="1:10" s="7" customFormat="1" ht="13.5" x14ac:dyDescent="0.15"/>
    <row r="40" spans="1:10" s="7" customFormat="1" ht="13.5" x14ac:dyDescent="0.15"/>
    <row r="41" spans="1:10" s="7" customFormat="1" ht="13.5" x14ac:dyDescent="0.15"/>
    <row r="42" spans="1:10" s="7" customFormat="1" ht="13.5" x14ac:dyDescent="0.15"/>
    <row r="43" spans="1:10" s="7" customFormat="1" ht="13.5" x14ac:dyDescent="0.15"/>
    <row r="44" spans="1:10" s="7" customFormat="1" ht="13.5" x14ac:dyDescent="0.15"/>
    <row r="45" spans="1:10" s="7" customFormat="1" ht="13.5" x14ac:dyDescent="0.15"/>
    <row r="46" spans="1:10" s="7" customFormat="1" ht="13.5" x14ac:dyDescent="0.15"/>
    <row r="47" spans="1:10" s="7" customFormat="1" ht="13.5" x14ac:dyDescent="0.15"/>
    <row r="48" spans="1:10" s="7" customFormat="1" ht="13.5" x14ac:dyDescent="0.15"/>
    <row r="49" s="7" customFormat="1" ht="13.5" x14ac:dyDescent="0.15"/>
    <row r="50" s="7" customFormat="1" ht="13.5" x14ac:dyDescent="0.15"/>
    <row r="51" s="7" customFormat="1" ht="13.5" x14ac:dyDescent="0.15"/>
    <row r="52" s="7" customFormat="1" ht="13.5" x14ac:dyDescent="0.15"/>
  </sheetData>
  <mergeCells count="5">
    <mergeCell ref="A4:A5"/>
    <mergeCell ref="B4:B5"/>
    <mergeCell ref="C4:E4"/>
    <mergeCell ref="F4:G4"/>
    <mergeCell ref="H4:H5"/>
  </mergeCells>
  <phoneticPr fontId="4"/>
  <pageMargins left="0.78740157480314965" right="0.39370078740157483" top="0.78740157480314965" bottom="0.39370078740157483" header="0.51181102362204722" footer="0.51181102362204722"/>
  <pageSetup paperSize="9" scale="96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6A6E-1C2C-47D0-832B-FAF0B509EFFC}">
  <sheetPr>
    <tabColor theme="4"/>
    <pageSetUpPr fitToPage="1"/>
  </sheetPr>
  <dimension ref="A1:AJ59"/>
  <sheetViews>
    <sheetView view="pageBreakPreview" zoomScale="60" zoomScaleNormal="100" workbookViewId="0"/>
  </sheetViews>
  <sheetFormatPr defaultColWidth="8.25" defaultRowHeight="14.25" x14ac:dyDescent="0.15"/>
  <cols>
    <col min="1" max="1" width="8.875" style="3" customWidth="1"/>
    <col min="2" max="2" width="6.375" style="3" customWidth="1"/>
    <col min="3" max="3" width="6.75" style="3" customWidth="1"/>
    <col min="4" max="4" width="6.375" style="3" customWidth="1"/>
    <col min="5" max="5" width="7.125" style="3" customWidth="1"/>
    <col min="6" max="6" width="6.375" style="3" customWidth="1"/>
    <col min="7" max="11" width="7.125" style="3" customWidth="1"/>
    <col min="12" max="12" width="8.5" style="3" bestFit="1" customWidth="1"/>
    <col min="13" max="19" width="7.125" style="3" customWidth="1"/>
    <col min="20" max="20" width="7" style="3" customWidth="1"/>
    <col min="21" max="21" width="8.5" style="3" bestFit="1" customWidth="1"/>
    <col min="22" max="22" width="8.5" style="3" hidden="1" customWidth="1"/>
    <col min="23" max="36" width="7" style="3" customWidth="1"/>
    <col min="37" max="228" width="7.5" style="3" customWidth="1"/>
    <col min="229" max="229" width="11.875" style="3" customWidth="1"/>
    <col min="230" max="16384" width="8.25" style="3"/>
  </cols>
  <sheetData>
    <row r="1" spans="1:36" s="2" customFormat="1" x14ac:dyDescent="0.15">
      <c r="A1" s="1" t="s">
        <v>100</v>
      </c>
    </row>
    <row r="2" spans="1:36" s="2" customFormat="1" x14ac:dyDescent="0.15">
      <c r="A2" s="3"/>
    </row>
    <row r="3" spans="1:36" ht="15" thickBot="1" x14ac:dyDescent="0.2">
      <c r="A3" s="7" t="s">
        <v>26</v>
      </c>
      <c r="B3" s="2"/>
      <c r="C3" s="2"/>
      <c r="D3" s="2"/>
      <c r="E3" s="2"/>
      <c r="F3" s="2"/>
      <c r="G3" s="2"/>
      <c r="R3" s="71"/>
      <c r="T3" s="72" t="s">
        <v>101</v>
      </c>
      <c r="AJ3" s="5"/>
    </row>
    <row r="4" spans="1:36" s="78" customFormat="1" ht="80.25" customHeight="1" thickTop="1" x14ac:dyDescent="0.15">
      <c r="A4" s="73" t="s">
        <v>59</v>
      </c>
      <c r="B4" s="203" t="s">
        <v>64</v>
      </c>
      <c r="C4" s="204"/>
      <c r="D4" s="75" t="s">
        <v>102</v>
      </c>
      <c r="E4" s="75" t="s">
        <v>103</v>
      </c>
      <c r="F4" s="75" t="s">
        <v>104</v>
      </c>
      <c r="G4" s="75" t="s">
        <v>105</v>
      </c>
      <c r="H4" s="75" t="s">
        <v>106</v>
      </c>
      <c r="I4" s="75" t="s">
        <v>107</v>
      </c>
      <c r="J4" s="76" t="s">
        <v>108</v>
      </c>
      <c r="K4" s="75" t="s">
        <v>109</v>
      </c>
      <c r="L4" s="75" t="s">
        <v>110</v>
      </c>
      <c r="M4" s="75" t="s">
        <v>111</v>
      </c>
      <c r="N4" s="75" t="s">
        <v>112</v>
      </c>
      <c r="O4" s="75" t="s">
        <v>113</v>
      </c>
      <c r="P4" s="75" t="s">
        <v>114</v>
      </c>
      <c r="Q4" s="75" t="s">
        <v>115</v>
      </c>
      <c r="R4" s="74" t="s">
        <v>116</v>
      </c>
      <c r="S4" s="75" t="s">
        <v>117</v>
      </c>
      <c r="T4" s="75" t="s">
        <v>118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 s="7" customFormat="1" ht="18" customHeight="1" x14ac:dyDescent="0.15">
      <c r="A5" s="79" t="s">
        <v>119</v>
      </c>
      <c r="B5" s="205">
        <v>86423</v>
      </c>
      <c r="C5" s="206"/>
      <c r="D5" s="15">
        <v>322</v>
      </c>
      <c r="E5" s="15">
        <v>2887</v>
      </c>
      <c r="F5" s="15">
        <v>134</v>
      </c>
      <c r="G5" s="15">
        <v>5339</v>
      </c>
      <c r="H5" s="15">
        <v>771</v>
      </c>
      <c r="I5" s="15">
        <v>23</v>
      </c>
      <c r="J5" s="15">
        <v>3192</v>
      </c>
      <c r="K5" s="15">
        <v>7337</v>
      </c>
      <c r="L5" s="15">
        <v>17564</v>
      </c>
      <c r="M5" s="15">
        <v>839</v>
      </c>
      <c r="N5" s="15">
        <v>5288</v>
      </c>
      <c r="O5" s="15">
        <v>6967</v>
      </c>
      <c r="P5" s="15">
        <v>697</v>
      </c>
      <c r="Q5" s="15">
        <v>532</v>
      </c>
      <c r="R5" s="15">
        <v>362</v>
      </c>
      <c r="S5" s="15">
        <v>52</v>
      </c>
      <c r="T5" s="80">
        <v>318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s="7" customFormat="1" ht="18" customHeight="1" x14ac:dyDescent="0.15">
      <c r="A6" s="79" t="s">
        <v>120</v>
      </c>
      <c r="B6" s="199">
        <v>86948</v>
      </c>
      <c r="C6" s="200"/>
      <c r="D6" s="15">
        <v>315</v>
      </c>
      <c r="E6" s="15">
        <v>1784</v>
      </c>
      <c r="F6" s="15">
        <v>128</v>
      </c>
      <c r="G6" s="15">
        <v>5324</v>
      </c>
      <c r="H6" s="15">
        <v>852</v>
      </c>
      <c r="I6" s="15">
        <v>22</v>
      </c>
      <c r="J6" s="15">
        <v>3205</v>
      </c>
      <c r="K6" s="15">
        <v>7331</v>
      </c>
      <c r="L6" s="15">
        <v>17640</v>
      </c>
      <c r="M6" s="15">
        <v>867</v>
      </c>
      <c r="N6" s="15">
        <v>5285</v>
      </c>
      <c r="O6" s="15">
        <v>6987</v>
      </c>
      <c r="P6" s="15">
        <v>682</v>
      </c>
      <c r="Q6" s="15">
        <v>633</v>
      </c>
      <c r="R6" s="15">
        <v>361</v>
      </c>
      <c r="S6" s="15">
        <v>54</v>
      </c>
      <c r="T6" s="81">
        <v>309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7" customFormat="1" ht="18" customHeight="1" x14ac:dyDescent="0.15">
      <c r="A7" s="79" t="s">
        <v>81</v>
      </c>
      <c r="B7" s="199">
        <v>87499</v>
      </c>
      <c r="C7" s="200"/>
      <c r="D7" s="15">
        <v>315</v>
      </c>
      <c r="E7" s="15">
        <v>1803</v>
      </c>
      <c r="F7" s="15">
        <v>131</v>
      </c>
      <c r="G7" s="15">
        <v>5379</v>
      </c>
      <c r="H7" s="15">
        <v>918</v>
      </c>
      <c r="I7" s="15">
        <v>22</v>
      </c>
      <c r="J7" s="15">
        <v>3168</v>
      </c>
      <c r="K7" s="15">
        <v>7245</v>
      </c>
      <c r="L7" s="15">
        <v>17512</v>
      </c>
      <c r="M7" s="15">
        <v>929</v>
      </c>
      <c r="N7" s="15">
        <v>5266</v>
      </c>
      <c r="O7" s="15">
        <v>7002</v>
      </c>
      <c r="P7" s="15">
        <v>677</v>
      </c>
      <c r="Q7" s="15">
        <v>700</v>
      </c>
      <c r="R7" s="15">
        <v>386</v>
      </c>
      <c r="S7" s="15">
        <v>54</v>
      </c>
      <c r="T7" s="81">
        <v>303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7" customFormat="1" ht="18" customHeight="1" x14ac:dyDescent="0.15">
      <c r="A8" s="79" t="s">
        <v>82</v>
      </c>
      <c r="B8" s="199">
        <v>87916</v>
      </c>
      <c r="C8" s="200"/>
      <c r="D8" s="15">
        <v>318</v>
      </c>
      <c r="E8" s="15">
        <v>1879</v>
      </c>
      <c r="F8" s="15">
        <v>124</v>
      </c>
      <c r="G8" s="15">
        <v>5421</v>
      </c>
      <c r="H8" s="15">
        <v>972</v>
      </c>
      <c r="I8" s="15">
        <v>24</v>
      </c>
      <c r="J8" s="15">
        <v>3248</v>
      </c>
      <c r="K8" s="15">
        <v>7144</v>
      </c>
      <c r="L8" s="15">
        <v>17542</v>
      </c>
      <c r="M8" s="15">
        <v>936</v>
      </c>
      <c r="N8" s="15">
        <v>5268</v>
      </c>
      <c r="O8" s="15">
        <v>7056</v>
      </c>
      <c r="P8" s="15">
        <v>679</v>
      </c>
      <c r="Q8" s="15">
        <v>706</v>
      </c>
      <c r="R8" s="15">
        <v>380</v>
      </c>
      <c r="S8" s="15">
        <v>53</v>
      </c>
      <c r="T8" s="81">
        <v>312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7" customFormat="1" ht="18" customHeight="1" x14ac:dyDescent="0.15">
      <c r="A9" s="79" t="s">
        <v>83</v>
      </c>
      <c r="B9" s="199">
        <v>88977</v>
      </c>
      <c r="C9" s="200"/>
      <c r="D9" s="15">
        <v>310</v>
      </c>
      <c r="E9" s="15">
        <v>2062</v>
      </c>
      <c r="F9" s="15">
        <v>118</v>
      </c>
      <c r="G9" s="15">
        <v>5398</v>
      </c>
      <c r="H9" s="15">
        <v>1055</v>
      </c>
      <c r="I9" s="15">
        <v>23</v>
      </c>
      <c r="J9" s="15">
        <v>3177</v>
      </c>
      <c r="K9" s="15">
        <v>7140</v>
      </c>
      <c r="L9" s="15">
        <v>17643</v>
      </c>
      <c r="M9" s="15">
        <v>978</v>
      </c>
      <c r="N9" s="15">
        <v>5347</v>
      </c>
      <c r="O9" s="15">
        <v>7146</v>
      </c>
      <c r="P9" s="15">
        <v>673</v>
      </c>
      <c r="Q9" s="15">
        <v>719</v>
      </c>
      <c r="R9" s="15">
        <v>410</v>
      </c>
      <c r="S9" s="15">
        <v>50</v>
      </c>
      <c r="T9" s="81">
        <v>297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7" customFormat="1" ht="18" customHeight="1" x14ac:dyDescent="0.15">
      <c r="A10" s="79" t="s">
        <v>84</v>
      </c>
      <c r="B10" s="199">
        <v>90651</v>
      </c>
      <c r="C10" s="200"/>
      <c r="D10" s="15">
        <v>310</v>
      </c>
      <c r="E10" s="15">
        <v>2250</v>
      </c>
      <c r="F10" s="15">
        <v>116</v>
      </c>
      <c r="G10" s="15">
        <v>5437</v>
      </c>
      <c r="H10" s="15">
        <v>1125</v>
      </c>
      <c r="I10" s="15">
        <v>22</v>
      </c>
      <c r="J10" s="15">
        <v>3246</v>
      </c>
      <c r="K10" s="15">
        <v>7250</v>
      </c>
      <c r="L10" s="15">
        <v>18048</v>
      </c>
      <c r="M10" s="15">
        <v>1162</v>
      </c>
      <c r="N10" s="15">
        <v>5396</v>
      </c>
      <c r="O10" s="15">
        <v>7281</v>
      </c>
      <c r="P10" s="15">
        <v>665</v>
      </c>
      <c r="Q10" s="15">
        <v>790</v>
      </c>
      <c r="R10" s="15">
        <v>427</v>
      </c>
      <c r="S10" s="15">
        <v>47</v>
      </c>
      <c r="T10" s="81">
        <v>302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s="7" customFormat="1" ht="18" customHeight="1" x14ac:dyDescent="0.15">
      <c r="A11" s="79" t="s">
        <v>85</v>
      </c>
      <c r="B11" s="199">
        <v>91196</v>
      </c>
      <c r="C11" s="200"/>
      <c r="D11" s="15">
        <v>300</v>
      </c>
      <c r="E11" s="15">
        <v>2367</v>
      </c>
      <c r="F11" s="15">
        <v>113</v>
      </c>
      <c r="G11" s="15">
        <v>5455</v>
      </c>
      <c r="H11" s="15">
        <v>1132</v>
      </c>
      <c r="I11" s="15">
        <v>20</v>
      </c>
      <c r="J11" s="15">
        <v>3263</v>
      </c>
      <c r="K11" s="15">
        <v>7227</v>
      </c>
      <c r="L11" s="15">
        <v>18134</v>
      </c>
      <c r="M11" s="15">
        <v>1191</v>
      </c>
      <c r="N11" s="15">
        <v>5409</v>
      </c>
      <c r="O11" s="15">
        <v>7295</v>
      </c>
      <c r="P11" s="15">
        <v>645</v>
      </c>
      <c r="Q11" s="15">
        <v>825</v>
      </c>
      <c r="R11" s="15">
        <v>496</v>
      </c>
      <c r="S11" s="15">
        <v>46</v>
      </c>
      <c r="T11" s="81">
        <v>300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7" customFormat="1" ht="18" customHeight="1" x14ac:dyDescent="0.15">
      <c r="A12" s="79" t="s">
        <v>86</v>
      </c>
      <c r="B12" s="199">
        <v>91340</v>
      </c>
      <c r="C12" s="200"/>
      <c r="D12" s="15">
        <v>299</v>
      </c>
      <c r="E12" s="15">
        <v>2486</v>
      </c>
      <c r="F12" s="15">
        <v>115</v>
      </c>
      <c r="G12" s="15">
        <v>5439</v>
      </c>
      <c r="H12" s="15">
        <v>1114</v>
      </c>
      <c r="I12" s="15">
        <v>20</v>
      </c>
      <c r="J12" s="15">
        <v>3327</v>
      </c>
      <c r="K12" s="15">
        <v>7006</v>
      </c>
      <c r="L12" s="15">
        <v>18163</v>
      </c>
      <c r="M12" s="15">
        <v>1165</v>
      </c>
      <c r="N12" s="15">
        <v>5399</v>
      </c>
      <c r="O12" s="15">
        <v>7418</v>
      </c>
      <c r="P12" s="15">
        <v>621</v>
      </c>
      <c r="Q12" s="15">
        <v>839</v>
      </c>
      <c r="R12" s="15">
        <v>507</v>
      </c>
      <c r="S12" s="15">
        <v>45</v>
      </c>
      <c r="T12" s="81">
        <v>291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7" customFormat="1" ht="18" customHeight="1" x14ac:dyDescent="0.15">
      <c r="A13" s="79" t="s">
        <v>121</v>
      </c>
      <c r="B13" s="199">
        <v>91645</v>
      </c>
      <c r="C13" s="200"/>
      <c r="D13" s="15">
        <v>296</v>
      </c>
      <c r="E13" s="15">
        <v>2643</v>
      </c>
      <c r="F13" s="15">
        <v>112</v>
      </c>
      <c r="G13" s="15">
        <v>5362</v>
      </c>
      <c r="H13" s="15">
        <v>1148</v>
      </c>
      <c r="I13" s="15">
        <v>19</v>
      </c>
      <c r="J13" s="15">
        <v>3344</v>
      </c>
      <c r="K13" s="15">
        <v>6932</v>
      </c>
      <c r="L13" s="82">
        <v>18155</v>
      </c>
      <c r="M13" s="82">
        <v>1145</v>
      </c>
      <c r="N13" s="82">
        <v>5422</v>
      </c>
      <c r="O13" s="82">
        <v>7525</v>
      </c>
      <c r="P13" s="82">
        <v>597</v>
      </c>
      <c r="Q13" s="82">
        <v>833</v>
      </c>
      <c r="R13" s="82">
        <v>534</v>
      </c>
      <c r="S13" s="15">
        <v>46</v>
      </c>
      <c r="T13" s="81">
        <v>276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5" customFormat="1" ht="18" customHeight="1" x14ac:dyDescent="0.15">
      <c r="A14" s="83" t="s">
        <v>122</v>
      </c>
      <c r="B14" s="199">
        <v>92337</v>
      </c>
      <c r="C14" s="200"/>
      <c r="D14" s="15">
        <v>297</v>
      </c>
      <c r="E14" s="15">
        <v>1852</v>
      </c>
      <c r="F14" s="15">
        <v>67</v>
      </c>
      <c r="G14" s="15">
        <v>5266</v>
      </c>
      <c r="H14" s="15">
        <v>1263</v>
      </c>
      <c r="I14" s="15">
        <v>19</v>
      </c>
      <c r="J14" s="15">
        <v>3518</v>
      </c>
      <c r="K14" s="15">
        <v>6782</v>
      </c>
      <c r="L14" s="15">
        <v>18059</v>
      </c>
      <c r="M14" s="15">
        <v>1194</v>
      </c>
      <c r="N14" s="15">
        <v>5426</v>
      </c>
      <c r="O14" s="15">
        <v>7586</v>
      </c>
      <c r="P14" s="15">
        <v>596</v>
      </c>
      <c r="Q14" s="15">
        <v>836</v>
      </c>
      <c r="R14" s="15">
        <v>562</v>
      </c>
      <c r="S14" s="15">
        <v>45</v>
      </c>
      <c r="T14" s="81">
        <v>277</v>
      </c>
    </row>
    <row r="15" spans="1:36" s="15" customFormat="1" ht="18" customHeight="1" x14ac:dyDescent="0.15">
      <c r="A15" s="83" t="s">
        <v>123</v>
      </c>
      <c r="B15" s="199">
        <v>93184</v>
      </c>
      <c r="C15" s="200"/>
      <c r="D15" s="15">
        <v>282</v>
      </c>
      <c r="E15" s="15">
        <v>1854</v>
      </c>
      <c r="F15" s="15">
        <v>65</v>
      </c>
      <c r="G15" s="15">
        <v>5398</v>
      </c>
      <c r="H15" s="15">
        <v>1351</v>
      </c>
      <c r="I15" s="15">
        <v>19</v>
      </c>
      <c r="J15" s="15">
        <v>3508</v>
      </c>
      <c r="K15" s="15">
        <v>6840</v>
      </c>
      <c r="L15" s="15">
        <v>18009</v>
      </c>
      <c r="M15" s="15">
        <v>1163</v>
      </c>
      <c r="N15" s="15">
        <v>5416</v>
      </c>
      <c r="O15" s="15">
        <v>7677</v>
      </c>
      <c r="P15" s="15">
        <v>592</v>
      </c>
      <c r="Q15" s="15">
        <v>839</v>
      </c>
      <c r="R15" s="15">
        <v>565</v>
      </c>
      <c r="S15" s="15">
        <v>51</v>
      </c>
      <c r="T15" s="81">
        <v>276</v>
      </c>
    </row>
    <row r="16" spans="1:36" s="15" customFormat="1" ht="18" customHeight="1" x14ac:dyDescent="0.15">
      <c r="A16" s="83" t="s">
        <v>124</v>
      </c>
      <c r="B16" s="199">
        <v>94027</v>
      </c>
      <c r="C16" s="200"/>
      <c r="D16" s="15">
        <v>281</v>
      </c>
      <c r="E16" s="15">
        <v>1834</v>
      </c>
      <c r="F16" s="15">
        <v>59</v>
      </c>
      <c r="G16" s="15">
        <v>5432</v>
      </c>
      <c r="H16" s="15">
        <v>1385</v>
      </c>
      <c r="I16" s="15">
        <v>19</v>
      </c>
      <c r="J16" s="15">
        <v>3553</v>
      </c>
      <c r="K16" s="15">
        <v>6875</v>
      </c>
      <c r="L16" s="15">
        <v>18250</v>
      </c>
      <c r="M16" s="15">
        <v>1173</v>
      </c>
      <c r="N16" s="15">
        <v>5408</v>
      </c>
      <c r="O16" s="15">
        <v>7660</v>
      </c>
      <c r="P16" s="15">
        <v>589</v>
      </c>
      <c r="Q16" s="15">
        <v>868</v>
      </c>
      <c r="R16" s="15">
        <v>566</v>
      </c>
      <c r="S16" s="15">
        <v>46</v>
      </c>
      <c r="T16" s="81">
        <v>266</v>
      </c>
    </row>
    <row r="17" spans="1:36" s="15" customFormat="1" ht="18" customHeight="1" x14ac:dyDescent="0.15">
      <c r="A17" s="83" t="s">
        <v>125</v>
      </c>
      <c r="B17" s="199">
        <v>94843</v>
      </c>
      <c r="C17" s="200"/>
      <c r="D17" s="15">
        <v>281</v>
      </c>
      <c r="E17" s="15">
        <v>1900</v>
      </c>
      <c r="F17" s="15">
        <v>62</v>
      </c>
      <c r="G17" s="15">
        <v>5384</v>
      </c>
      <c r="H17" s="15">
        <v>1418</v>
      </c>
      <c r="I17" s="15">
        <v>19</v>
      </c>
      <c r="J17" s="15">
        <v>3577</v>
      </c>
      <c r="K17" s="15">
        <v>6916</v>
      </c>
      <c r="L17" s="15">
        <v>18403</v>
      </c>
      <c r="M17" s="15">
        <v>1183</v>
      </c>
      <c r="N17" s="15">
        <v>5427</v>
      </c>
      <c r="O17" s="15">
        <v>7768</v>
      </c>
      <c r="P17" s="15">
        <v>586</v>
      </c>
      <c r="Q17" s="15">
        <v>908</v>
      </c>
      <c r="R17" s="15">
        <v>569</v>
      </c>
      <c r="S17" s="15">
        <v>45</v>
      </c>
      <c r="T17" s="81">
        <v>263</v>
      </c>
    </row>
    <row r="18" spans="1:36" s="15" customFormat="1" ht="18" customHeight="1" x14ac:dyDescent="0.15">
      <c r="A18" s="83" t="s">
        <v>126</v>
      </c>
      <c r="B18" s="201">
        <v>95366</v>
      </c>
      <c r="C18" s="202"/>
      <c r="D18" s="15">
        <v>279</v>
      </c>
      <c r="E18" s="15">
        <v>1879</v>
      </c>
      <c r="F18" s="15">
        <v>59</v>
      </c>
      <c r="G18" s="15">
        <v>5361</v>
      </c>
      <c r="H18" s="15">
        <v>1418</v>
      </c>
      <c r="I18" s="15">
        <v>19</v>
      </c>
      <c r="J18" s="15">
        <v>3629</v>
      </c>
      <c r="K18" s="15">
        <v>6895</v>
      </c>
      <c r="L18" s="15">
        <v>18450</v>
      </c>
      <c r="M18" s="15">
        <v>1189</v>
      </c>
      <c r="N18" s="15">
        <v>5424</v>
      </c>
      <c r="O18" s="15">
        <v>7791</v>
      </c>
      <c r="P18" s="15">
        <v>593</v>
      </c>
      <c r="Q18" s="15">
        <v>922</v>
      </c>
      <c r="R18" s="15">
        <v>563</v>
      </c>
      <c r="S18" s="15">
        <v>45</v>
      </c>
      <c r="T18" s="81">
        <v>276</v>
      </c>
    </row>
    <row r="19" spans="1:36" s="15" customFormat="1" ht="18" customHeight="1" x14ac:dyDescent="0.15">
      <c r="A19" s="83" t="s">
        <v>127</v>
      </c>
      <c r="B19" s="201">
        <v>95851</v>
      </c>
      <c r="C19" s="202"/>
      <c r="D19" s="15">
        <v>273</v>
      </c>
      <c r="E19" s="15">
        <v>1902</v>
      </c>
      <c r="F19" s="15">
        <v>57</v>
      </c>
      <c r="G19" s="15">
        <v>5328</v>
      </c>
      <c r="H19" s="15">
        <v>1494</v>
      </c>
      <c r="I19" s="15">
        <v>19</v>
      </c>
      <c r="J19" s="15">
        <v>3604</v>
      </c>
      <c r="K19" s="15">
        <v>6875</v>
      </c>
      <c r="L19" s="15">
        <v>18444</v>
      </c>
      <c r="M19" s="15">
        <v>1192</v>
      </c>
      <c r="N19" s="15">
        <v>5447</v>
      </c>
      <c r="O19" s="15">
        <v>7813</v>
      </c>
      <c r="P19" s="15">
        <v>580</v>
      </c>
      <c r="Q19" s="15">
        <v>1015</v>
      </c>
      <c r="R19" s="15">
        <v>644</v>
      </c>
      <c r="S19" s="15">
        <v>48</v>
      </c>
      <c r="T19" s="81">
        <v>286</v>
      </c>
    </row>
    <row r="20" spans="1:36" s="15" customFormat="1" ht="18" customHeight="1" x14ac:dyDescent="0.15">
      <c r="A20" s="83" t="s">
        <v>128</v>
      </c>
      <c r="B20" s="201">
        <v>96226</v>
      </c>
      <c r="C20" s="202"/>
      <c r="D20" s="15">
        <v>269</v>
      </c>
      <c r="E20" s="15">
        <v>1918</v>
      </c>
      <c r="F20" s="15">
        <v>57</v>
      </c>
      <c r="G20" s="15">
        <v>5357</v>
      </c>
      <c r="H20" s="15">
        <v>1518</v>
      </c>
      <c r="I20" s="15">
        <v>19</v>
      </c>
      <c r="J20" s="15">
        <v>3589</v>
      </c>
      <c r="K20" s="15">
        <v>6866</v>
      </c>
      <c r="L20" s="15">
        <v>18357</v>
      </c>
      <c r="M20" s="15">
        <v>1194</v>
      </c>
      <c r="N20" s="15">
        <v>5476</v>
      </c>
      <c r="O20" s="15">
        <v>7875</v>
      </c>
      <c r="P20" s="15">
        <v>581</v>
      </c>
      <c r="Q20" s="15">
        <v>1178</v>
      </c>
      <c r="R20" s="15">
        <v>655</v>
      </c>
      <c r="S20" s="15">
        <v>33</v>
      </c>
      <c r="T20" s="81">
        <v>288</v>
      </c>
    </row>
    <row r="21" spans="1:36" s="15" customFormat="1" ht="18" customHeight="1" x14ac:dyDescent="0.15">
      <c r="A21" s="83" t="s">
        <v>129</v>
      </c>
      <c r="B21" s="201">
        <v>96479</v>
      </c>
      <c r="C21" s="202"/>
      <c r="D21" s="15">
        <v>267</v>
      </c>
      <c r="E21" s="15">
        <v>1970</v>
      </c>
      <c r="F21" s="15">
        <v>55</v>
      </c>
      <c r="G21" s="15">
        <v>5355</v>
      </c>
      <c r="H21" s="15">
        <v>1505</v>
      </c>
      <c r="I21" s="15">
        <v>19</v>
      </c>
      <c r="J21" s="15">
        <v>3590</v>
      </c>
      <c r="K21" s="15">
        <v>6910</v>
      </c>
      <c r="L21" s="15">
        <v>18455</v>
      </c>
      <c r="M21" s="15">
        <v>1305</v>
      </c>
      <c r="N21" s="15">
        <v>5450</v>
      </c>
      <c r="O21" s="15">
        <v>7864</v>
      </c>
      <c r="P21" s="15">
        <v>579</v>
      </c>
      <c r="Q21" s="15">
        <v>1351</v>
      </c>
      <c r="R21" s="15">
        <v>658</v>
      </c>
      <c r="S21" s="15">
        <v>33</v>
      </c>
      <c r="T21" s="81">
        <v>289</v>
      </c>
    </row>
    <row r="22" spans="1:36" s="15" customFormat="1" ht="18" customHeight="1" x14ac:dyDescent="0.15">
      <c r="A22" s="84" t="s">
        <v>130</v>
      </c>
      <c r="B22" s="197">
        <v>96424</v>
      </c>
      <c r="C22" s="198"/>
      <c r="D22" s="85">
        <v>250</v>
      </c>
      <c r="E22" s="85">
        <v>1965</v>
      </c>
      <c r="F22" s="85">
        <v>54</v>
      </c>
      <c r="G22" s="85">
        <v>5355</v>
      </c>
      <c r="H22" s="85">
        <v>1508</v>
      </c>
      <c r="I22" s="85">
        <v>16</v>
      </c>
      <c r="J22" s="85">
        <v>3576</v>
      </c>
      <c r="K22" s="85">
        <v>6855</v>
      </c>
      <c r="L22" s="85">
        <v>18543</v>
      </c>
      <c r="M22" s="85">
        <v>1340</v>
      </c>
      <c r="N22" s="85">
        <v>5400</v>
      </c>
      <c r="O22" s="85">
        <v>7829</v>
      </c>
      <c r="P22" s="85">
        <v>576</v>
      </c>
      <c r="Q22" s="85">
        <v>1486</v>
      </c>
      <c r="R22" s="85">
        <v>656</v>
      </c>
      <c r="S22" s="85">
        <v>32</v>
      </c>
      <c r="T22" s="86">
        <v>279</v>
      </c>
    </row>
    <row r="23" spans="1:36" s="2" customFormat="1" ht="18" customHeight="1" x14ac:dyDescent="0.15">
      <c r="A23" s="9" t="s">
        <v>131</v>
      </c>
      <c r="B23" s="3"/>
      <c r="C23" s="3"/>
      <c r="D23" s="3"/>
      <c r="E23" s="3"/>
      <c r="F23" s="3"/>
      <c r="G23" s="3"/>
    </row>
    <row r="24" spans="1:36" s="87" customFormat="1" x14ac:dyDescent="0.15">
      <c r="A24" s="57" t="s">
        <v>99</v>
      </c>
      <c r="C24" s="57"/>
      <c r="D24" s="57"/>
      <c r="E24" s="57"/>
      <c r="F24" s="57"/>
      <c r="G24" s="57"/>
      <c r="U24" s="88"/>
      <c r="X24" s="88"/>
      <c r="Z24" s="88"/>
      <c r="AA24" s="88"/>
      <c r="AB24" s="88"/>
      <c r="AD24" s="88"/>
      <c r="AE24" s="88"/>
      <c r="AF24" s="88"/>
      <c r="AG24" s="88"/>
      <c r="AH24" s="88"/>
    </row>
    <row r="25" spans="1:36" s="15" customFormat="1" ht="15.75" customHeight="1" x14ac:dyDescent="0.15">
      <c r="A25" s="89"/>
    </row>
    <row r="26" spans="1:36" s="15" customFormat="1" ht="15.75" customHeight="1" x14ac:dyDescent="0.15">
      <c r="A26" s="89"/>
    </row>
    <row r="27" spans="1:36" s="15" customFormat="1" ht="15.75" customHeight="1" x14ac:dyDescent="0.15">
      <c r="A27" s="89"/>
    </row>
    <row r="28" spans="1:36" s="15" customFormat="1" ht="15.75" customHeight="1" x14ac:dyDescent="0.15">
      <c r="A28" s="89"/>
    </row>
    <row r="29" spans="1:36" s="2" customFormat="1" x14ac:dyDescent="0.15">
      <c r="A29" s="1" t="s">
        <v>100</v>
      </c>
    </row>
    <row r="30" spans="1:36" s="2" customFormat="1" x14ac:dyDescent="0.15">
      <c r="A30" s="3"/>
    </row>
    <row r="31" spans="1:36" ht="15" thickBot="1" x14ac:dyDescent="0.2">
      <c r="A31" s="7" t="s">
        <v>26</v>
      </c>
      <c r="B31" s="2"/>
      <c r="C31" s="2"/>
      <c r="D31" s="2"/>
      <c r="E31" s="2"/>
      <c r="F31" s="2"/>
      <c r="G31" s="2"/>
      <c r="R31" s="72"/>
      <c r="S31" s="42" t="s">
        <v>101</v>
      </c>
      <c r="T31" s="42"/>
      <c r="AJ31" s="5"/>
    </row>
    <row r="32" spans="1:36" s="78" customFormat="1" ht="80.25" customHeight="1" thickTop="1" x14ac:dyDescent="0.15">
      <c r="A32" s="73" t="s">
        <v>59</v>
      </c>
      <c r="B32" s="75" t="s">
        <v>132</v>
      </c>
      <c r="C32" s="75" t="s">
        <v>133</v>
      </c>
      <c r="D32" s="75" t="s">
        <v>134</v>
      </c>
      <c r="E32" s="75" t="s">
        <v>135</v>
      </c>
      <c r="F32" s="75" t="s">
        <v>136</v>
      </c>
      <c r="G32" s="75" t="s">
        <v>137</v>
      </c>
      <c r="H32" s="75" t="s">
        <v>138</v>
      </c>
      <c r="I32" s="76" t="s">
        <v>139</v>
      </c>
      <c r="J32" s="75" t="s">
        <v>140</v>
      </c>
      <c r="K32" s="75" t="s">
        <v>141</v>
      </c>
      <c r="L32" s="75" t="s">
        <v>142</v>
      </c>
      <c r="M32" s="75" t="s">
        <v>143</v>
      </c>
      <c r="N32" s="75" t="s">
        <v>144</v>
      </c>
      <c r="O32" s="75" t="s">
        <v>145</v>
      </c>
      <c r="P32" s="75" t="s">
        <v>146</v>
      </c>
      <c r="Q32" s="75" t="s">
        <v>147</v>
      </c>
      <c r="R32" s="75" t="s">
        <v>148</v>
      </c>
      <c r="S32" s="75" t="s">
        <v>149</v>
      </c>
      <c r="T32" s="90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</row>
    <row r="33" spans="1:36" s="7" customFormat="1" ht="18" customHeight="1" x14ac:dyDescent="0.15">
      <c r="A33" s="79" t="s">
        <v>119</v>
      </c>
      <c r="B33" s="15">
        <v>23</v>
      </c>
      <c r="C33" s="15">
        <v>149</v>
      </c>
      <c r="D33" s="15">
        <v>235</v>
      </c>
      <c r="E33" s="15">
        <v>147</v>
      </c>
      <c r="F33" s="15">
        <v>534</v>
      </c>
      <c r="G33" s="15">
        <v>7420</v>
      </c>
      <c r="H33" s="15">
        <v>4244</v>
      </c>
      <c r="I33" s="15">
        <v>4714</v>
      </c>
      <c r="J33" s="15">
        <v>1815</v>
      </c>
      <c r="K33" s="15">
        <v>592</v>
      </c>
      <c r="L33" s="15">
        <v>1397</v>
      </c>
      <c r="M33" s="15">
        <v>3721</v>
      </c>
      <c r="N33" s="15">
        <v>3915</v>
      </c>
      <c r="O33" s="15">
        <v>1703</v>
      </c>
      <c r="P33" s="15">
        <v>3190</v>
      </c>
      <c r="Q33" s="42" t="s">
        <v>150</v>
      </c>
      <c r="R33" s="42" t="s">
        <v>150</v>
      </c>
      <c r="S33" s="91" t="s">
        <v>3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s="7" customFormat="1" ht="18" customHeight="1" x14ac:dyDescent="0.15">
      <c r="A34" s="79" t="s">
        <v>120</v>
      </c>
      <c r="B34" s="15">
        <v>22</v>
      </c>
      <c r="C34" s="15">
        <v>147</v>
      </c>
      <c r="D34" s="15">
        <v>230</v>
      </c>
      <c r="E34" s="15">
        <v>149</v>
      </c>
      <c r="F34" s="15">
        <v>509</v>
      </c>
      <c r="G34" s="15">
        <v>7329</v>
      </c>
      <c r="H34" s="15">
        <v>4180</v>
      </c>
      <c r="I34" s="15">
        <v>4783</v>
      </c>
      <c r="J34" s="15">
        <v>1814</v>
      </c>
      <c r="K34" s="15">
        <v>578</v>
      </c>
      <c r="L34" s="15">
        <v>1360</v>
      </c>
      <c r="M34" s="15">
        <v>3649</v>
      </c>
      <c r="N34" s="15">
        <v>4075</v>
      </c>
      <c r="O34" s="15">
        <v>1761</v>
      </c>
      <c r="P34" s="15">
        <v>3307</v>
      </c>
      <c r="Q34" s="15">
        <v>1276</v>
      </c>
      <c r="R34" s="42" t="s">
        <v>150</v>
      </c>
      <c r="S34" s="91" t="s">
        <v>3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s="7" customFormat="1" ht="18" customHeight="1" x14ac:dyDescent="0.15">
      <c r="A35" s="79" t="s">
        <v>81</v>
      </c>
      <c r="B35" s="15">
        <v>22</v>
      </c>
      <c r="C35" s="15">
        <v>146</v>
      </c>
      <c r="D35" s="15">
        <v>219</v>
      </c>
      <c r="E35" s="15">
        <v>140</v>
      </c>
      <c r="F35" s="15">
        <v>517</v>
      </c>
      <c r="G35" s="15">
        <v>7181</v>
      </c>
      <c r="H35" s="15">
        <v>4135</v>
      </c>
      <c r="I35" s="15">
        <v>4729</v>
      </c>
      <c r="J35" s="15">
        <v>1779</v>
      </c>
      <c r="K35" s="15">
        <v>580</v>
      </c>
      <c r="L35" s="15">
        <v>1336</v>
      </c>
      <c r="M35" s="15">
        <v>3630</v>
      </c>
      <c r="N35" s="15">
        <v>4164</v>
      </c>
      <c r="O35" s="15">
        <v>1765</v>
      </c>
      <c r="P35" s="15">
        <v>3417</v>
      </c>
      <c r="Q35" s="15">
        <v>1459</v>
      </c>
      <c r="R35" s="15">
        <v>470</v>
      </c>
      <c r="S35" s="91" t="s">
        <v>3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 s="7" customFormat="1" ht="18" customHeight="1" x14ac:dyDescent="0.15">
      <c r="A36" s="79" t="s">
        <v>82</v>
      </c>
      <c r="B36" s="15">
        <v>22</v>
      </c>
      <c r="C36" s="15">
        <v>143</v>
      </c>
      <c r="D36" s="15">
        <v>214</v>
      </c>
      <c r="E36" s="15">
        <v>144</v>
      </c>
      <c r="F36" s="15">
        <v>533</v>
      </c>
      <c r="G36" s="15">
        <v>7064</v>
      </c>
      <c r="H36" s="15">
        <v>4084</v>
      </c>
      <c r="I36" s="15">
        <v>4682</v>
      </c>
      <c r="J36" s="15">
        <v>1757</v>
      </c>
      <c r="K36" s="15">
        <v>579</v>
      </c>
      <c r="L36" s="15">
        <v>1338</v>
      </c>
      <c r="M36" s="15">
        <v>3568</v>
      </c>
      <c r="N36" s="15">
        <v>4234</v>
      </c>
      <c r="O36" s="15">
        <v>1785</v>
      </c>
      <c r="P36" s="15">
        <v>3502</v>
      </c>
      <c r="Q36" s="15">
        <v>1514</v>
      </c>
      <c r="R36" s="15">
        <v>691</v>
      </c>
      <c r="S36" s="91" t="s">
        <v>3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 s="7" customFormat="1" ht="18" customHeight="1" x14ac:dyDescent="0.15">
      <c r="A37" s="79" t="s">
        <v>83</v>
      </c>
      <c r="B37" s="15">
        <v>21</v>
      </c>
      <c r="C37" s="15">
        <v>145</v>
      </c>
      <c r="D37" s="15">
        <v>204</v>
      </c>
      <c r="E37" s="15">
        <v>137</v>
      </c>
      <c r="F37" s="15">
        <v>515</v>
      </c>
      <c r="G37" s="15">
        <v>6969</v>
      </c>
      <c r="H37" s="15">
        <v>4060</v>
      </c>
      <c r="I37" s="15">
        <v>4628</v>
      </c>
      <c r="J37" s="15">
        <v>1749</v>
      </c>
      <c r="K37" s="15">
        <v>578</v>
      </c>
      <c r="L37" s="15">
        <v>1317</v>
      </c>
      <c r="M37" s="15">
        <v>3581</v>
      </c>
      <c r="N37" s="15">
        <v>4357</v>
      </c>
      <c r="O37" s="15">
        <v>1811</v>
      </c>
      <c r="P37" s="15">
        <v>3587</v>
      </c>
      <c r="Q37" s="15">
        <v>1575</v>
      </c>
      <c r="R37" s="15">
        <v>1197</v>
      </c>
      <c r="S37" s="91" t="s">
        <v>3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s="7" customFormat="1" ht="18" customHeight="1" x14ac:dyDescent="0.15">
      <c r="A38" s="79" t="s">
        <v>84</v>
      </c>
      <c r="B38" s="15">
        <v>20</v>
      </c>
      <c r="C38" s="15">
        <v>156</v>
      </c>
      <c r="D38" s="15">
        <v>198</v>
      </c>
      <c r="E38" s="15">
        <v>133</v>
      </c>
      <c r="F38" s="15">
        <v>523</v>
      </c>
      <c r="G38" s="15">
        <v>6871</v>
      </c>
      <c r="H38" s="15">
        <v>4027</v>
      </c>
      <c r="I38" s="15">
        <v>4606</v>
      </c>
      <c r="J38" s="15">
        <v>1743</v>
      </c>
      <c r="K38" s="15">
        <v>584</v>
      </c>
      <c r="L38" s="15">
        <v>1296</v>
      </c>
      <c r="M38" s="15">
        <v>3564</v>
      </c>
      <c r="N38" s="15">
        <v>4555</v>
      </c>
      <c r="O38" s="15">
        <v>1836</v>
      </c>
      <c r="P38" s="15">
        <v>3710</v>
      </c>
      <c r="Q38" s="15">
        <v>1635</v>
      </c>
      <c r="R38" s="15">
        <v>1320</v>
      </c>
      <c r="S38" s="91" t="s">
        <v>3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s="7" customFormat="1" ht="18" customHeight="1" x14ac:dyDescent="0.15">
      <c r="A39" s="79" t="s">
        <v>85</v>
      </c>
      <c r="B39" s="15">
        <v>19</v>
      </c>
      <c r="C39" s="15">
        <v>149</v>
      </c>
      <c r="D39" s="15">
        <v>201</v>
      </c>
      <c r="E39" s="15">
        <v>144</v>
      </c>
      <c r="F39" s="15">
        <v>513</v>
      </c>
      <c r="G39" s="15">
        <v>6749</v>
      </c>
      <c r="H39" s="15">
        <v>3980</v>
      </c>
      <c r="I39" s="15">
        <v>4633</v>
      </c>
      <c r="J39" s="15">
        <v>1708</v>
      </c>
      <c r="K39" s="15">
        <v>596</v>
      </c>
      <c r="L39" s="15">
        <v>1290</v>
      </c>
      <c r="M39" s="15">
        <v>3437</v>
      </c>
      <c r="N39" s="15">
        <v>4873</v>
      </c>
      <c r="O39" s="15">
        <v>1854</v>
      </c>
      <c r="P39" s="15">
        <v>3806</v>
      </c>
      <c r="Q39" s="15">
        <v>1686</v>
      </c>
      <c r="R39" s="15">
        <v>1340</v>
      </c>
      <c r="S39" s="91" t="s">
        <v>3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s="7" customFormat="1" ht="18" customHeight="1" x14ac:dyDescent="0.15">
      <c r="A40" s="79" t="s">
        <v>86</v>
      </c>
      <c r="B40" s="15">
        <v>17</v>
      </c>
      <c r="C40" s="15">
        <v>150</v>
      </c>
      <c r="D40" s="15">
        <v>205</v>
      </c>
      <c r="E40" s="15">
        <v>161</v>
      </c>
      <c r="F40" s="15">
        <v>524</v>
      </c>
      <c r="G40" s="15">
        <v>6654</v>
      </c>
      <c r="H40" s="15">
        <v>3953</v>
      </c>
      <c r="I40" s="15">
        <v>4570</v>
      </c>
      <c r="J40" s="15">
        <v>1657</v>
      </c>
      <c r="K40" s="15">
        <v>587</v>
      </c>
      <c r="L40" s="15">
        <v>1277</v>
      </c>
      <c r="M40" s="15">
        <v>3441</v>
      </c>
      <c r="N40" s="15">
        <v>5158</v>
      </c>
      <c r="O40" s="15">
        <v>1850</v>
      </c>
      <c r="P40" s="15">
        <v>3797</v>
      </c>
      <c r="Q40" s="15">
        <v>1725</v>
      </c>
      <c r="R40" s="15">
        <v>1360</v>
      </c>
      <c r="S40" s="91" t="s">
        <v>3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 s="7" customFormat="1" ht="18" customHeight="1" x14ac:dyDescent="0.15">
      <c r="A41" s="79" t="s">
        <v>121</v>
      </c>
      <c r="B41" s="15">
        <v>16</v>
      </c>
      <c r="C41" s="15">
        <v>160</v>
      </c>
      <c r="D41" s="15">
        <v>214</v>
      </c>
      <c r="E41" s="15">
        <v>175</v>
      </c>
      <c r="F41" s="15">
        <v>531</v>
      </c>
      <c r="G41" s="15">
        <v>6561</v>
      </c>
      <c r="H41" s="15">
        <v>3956</v>
      </c>
      <c r="I41" s="15">
        <v>4514</v>
      </c>
      <c r="J41" s="15">
        <v>1639</v>
      </c>
      <c r="K41" s="82">
        <v>585</v>
      </c>
      <c r="L41" s="82">
        <v>1264</v>
      </c>
      <c r="M41" s="82">
        <v>3363</v>
      </c>
      <c r="N41" s="82">
        <v>5468</v>
      </c>
      <c r="O41" s="82">
        <v>1832</v>
      </c>
      <c r="P41" s="82">
        <v>3841</v>
      </c>
      <c r="Q41" s="82">
        <v>1750</v>
      </c>
      <c r="R41" s="82">
        <v>1387</v>
      </c>
      <c r="S41" s="92" t="s">
        <v>3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 s="15" customFormat="1" ht="18" customHeight="1" x14ac:dyDescent="0.15">
      <c r="A42" s="83" t="s">
        <v>122</v>
      </c>
      <c r="B42" s="15">
        <v>16</v>
      </c>
      <c r="C42" s="15">
        <v>152</v>
      </c>
      <c r="D42" s="15">
        <v>213</v>
      </c>
      <c r="E42" s="15">
        <v>195</v>
      </c>
      <c r="F42" s="15">
        <v>531</v>
      </c>
      <c r="G42" s="15">
        <v>6492</v>
      </c>
      <c r="H42" s="15">
        <v>3901</v>
      </c>
      <c r="I42" s="15">
        <v>4488</v>
      </c>
      <c r="J42" s="15">
        <v>1646</v>
      </c>
      <c r="K42" s="15">
        <v>575</v>
      </c>
      <c r="L42" s="15">
        <v>1264</v>
      </c>
      <c r="M42" s="15">
        <v>3326</v>
      </c>
      <c r="N42" s="15">
        <v>6013</v>
      </c>
      <c r="O42" s="15">
        <v>1829</v>
      </c>
      <c r="P42" s="15">
        <v>3833</v>
      </c>
      <c r="Q42" s="15">
        <v>2799</v>
      </c>
      <c r="R42" s="15">
        <v>1401</v>
      </c>
      <c r="S42" s="91" t="s">
        <v>3</v>
      </c>
    </row>
    <row r="43" spans="1:36" s="15" customFormat="1" ht="18" customHeight="1" x14ac:dyDescent="0.15">
      <c r="A43" s="83" t="s">
        <v>123</v>
      </c>
      <c r="B43" s="15">
        <v>15</v>
      </c>
      <c r="C43" s="15">
        <v>156</v>
      </c>
      <c r="D43" s="15">
        <v>215</v>
      </c>
      <c r="E43" s="15">
        <v>198</v>
      </c>
      <c r="F43" s="15">
        <v>509</v>
      </c>
      <c r="G43" s="15">
        <v>6389</v>
      </c>
      <c r="H43" s="15">
        <v>3938</v>
      </c>
      <c r="I43" s="15">
        <v>4472</v>
      </c>
      <c r="J43" s="15">
        <v>1614</v>
      </c>
      <c r="K43" s="15">
        <v>565</v>
      </c>
      <c r="L43" s="15">
        <v>1265</v>
      </c>
      <c r="M43" s="15">
        <v>3296</v>
      </c>
      <c r="N43" s="15">
        <v>6333</v>
      </c>
      <c r="O43" s="15">
        <v>1797</v>
      </c>
      <c r="P43" s="15">
        <v>3794</v>
      </c>
      <c r="Q43" s="15">
        <v>3311</v>
      </c>
      <c r="R43" s="15">
        <v>1412</v>
      </c>
      <c r="S43" s="91" t="s">
        <v>3</v>
      </c>
    </row>
    <row r="44" spans="1:36" s="15" customFormat="1" ht="18" customHeight="1" x14ac:dyDescent="0.15">
      <c r="A44" s="83" t="s">
        <v>124</v>
      </c>
      <c r="B44" s="15">
        <v>14</v>
      </c>
      <c r="C44" s="15">
        <v>156</v>
      </c>
      <c r="D44" s="15">
        <v>210</v>
      </c>
      <c r="E44" s="15">
        <v>229</v>
      </c>
      <c r="F44" s="15">
        <v>516</v>
      </c>
      <c r="G44" s="15">
        <v>6292</v>
      </c>
      <c r="H44" s="15">
        <v>3954</v>
      </c>
      <c r="I44" s="15">
        <v>4406</v>
      </c>
      <c r="J44" s="15">
        <v>1578</v>
      </c>
      <c r="K44" s="15">
        <v>566</v>
      </c>
      <c r="L44" s="15">
        <v>1257</v>
      </c>
      <c r="M44" s="15">
        <v>3277</v>
      </c>
      <c r="N44" s="15">
        <v>6507</v>
      </c>
      <c r="O44" s="15">
        <v>1833</v>
      </c>
      <c r="P44" s="15">
        <v>3715</v>
      </c>
      <c r="Q44" s="15">
        <v>3835</v>
      </c>
      <c r="R44" s="15">
        <v>1418</v>
      </c>
      <c r="S44" s="91" t="s">
        <v>3</v>
      </c>
    </row>
    <row r="45" spans="1:36" s="15" customFormat="1" ht="18" customHeight="1" x14ac:dyDescent="0.15">
      <c r="A45" s="83" t="s">
        <v>125</v>
      </c>
      <c r="B45" s="15">
        <v>13</v>
      </c>
      <c r="C45" s="15">
        <v>151</v>
      </c>
      <c r="D45" s="15">
        <v>206</v>
      </c>
      <c r="E45" s="15">
        <v>245</v>
      </c>
      <c r="F45" s="15">
        <v>538</v>
      </c>
      <c r="G45" s="15">
        <v>6213</v>
      </c>
      <c r="H45" s="15">
        <v>3944</v>
      </c>
      <c r="I45" s="15">
        <v>4371</v>
      </c>
      <c r="J45" s="15">
        <v>1590</v>
      </c>
      <c r="K45" s="15">
        <v>557</v>
      </c>
      <c r="L45" s="15">
        <v>1267</v>
      </c>
      <c r="M45" s="15">
        <v>3216</v>
      </c>
      <c r="N45" s="15">
        <v>6612</v>
      </c>
      <c r="O45" s="15">
        <v>1838</v>
      </c>
      <c r="P45" s="15">
        <v>3665</v>
      </c>
      <c r="Q45" s="15">
        <v>4304</v>
      </c>
      <c r="R45" s="15">
        <v>1404</v>
      </c>
      <c r="S45" s="91" t="s">
        <v>3</v>
      </c>
    </row>
    <row r="46" spans="1:36" s="15" customFormat="1" ht="18" customHeight="1" x14ac:dyDescent="0.15">
      <c r="A46" s="83" t="s">
        <v>126</v>
      </c>
      <c r="B46" s="15">
        <v>13</v>
      </c>
      <c r="C46" s="15">
        <v>151</v>
      </c>
      <c r="D46" s="15">
        <v>201</v>
      </c>
      <c r="E46" s="15">
        <v>236</v>
      </c>
      <c r="F46" s="15">
        <v>540</v>
      </c>
      <c r="G46" s="15">
        <v>6157</v>
      </c>
      <c r="H46" s="15">
        <v>3917</v>
      </c>
      <c r="I46" s="15">
        <v>4360</v>
      </c>
      <c r="J46" s="15">
        <v>1568</v>
      </c>
      <c r="K46" s="15">
        <v>554</v>
      </c>
      <c r="L46" s="15">
        <v>1266</v>
      </c>
      <c r="M46" s="15">
        <v>3259</v>
      </c>
      <c r="N46" s="15">
        <v>6764</v>
      </c>
      <c r="O46" s="15">
        <v>1829</v>
      </c>
      <c r="P46" s="15">
        <v>3615</v>
      </c>
      <c r="Q46" s="15">
        <v>4752</v>
      </c>
      <c r="R46" s="15">
        <v>1392</v>
      </c>
      <c r="S46" s="91" t="s">
        <v>3</v>
      </c>
    </row>
    <row r="47" spans="1:36" s="15" customFormat="1" ht="18" customHeight="1" x14ac:dyDescent="0.15">
      <c r="A47" s="83" t="s">
        <v>151</v>
      </c>
      <c r="B47" s="15">
        <v>13</v>
      </c>
      <c r="C47" s="15">
        <v>146</v>
      </c>
      <c r="D47" s="15">
        <v>206</v>
      </c>
      <c r="E47" s="15">
        <v>237</v>
      </c>
      <c r="F47" s="15">
        <v>538</v>
      </c>
      <c r="G47" s="15">
        <v>6061</v>
      </c>
      <c r="H47" s="15">
        <v>3904</v>
      </c>
      <c r="I47" s="15">
        <v>4296</v>
      </c>
      <c r="J47" s="15">
        <v>1551</v>
      </c>
      <c r="K47" s="15">
        <v>566</v>
      </c>
      <c r="L47" s="15">
        <v>1264</v>
      </c>
      <c r="M47" s="15">
        <v>3210</v>
      </c>
      <c r="N47" s="15">
        <v>6987</v>
      </c>
      <c r="O47" s="15">
        <v>1828</v>
      </c>
      <c r="P47" s="15">
        <v>3562</v>
      </c>
      <c r="Q47" s="15">
        <v>5073</v>
      </c>
      <c r="R47" s="15">
        <v>1388</v>
      </c>
      <c r="S47" s="91" t="s">
        <v>3</v>
      </c>
    </row>
    <row r="48" spans="1:36" s="15" customFormat="1" ht="18" customHeight="1" x14ac:dyDescent="0.15">
      <c r="A48" s="83" t="s">
        <v>152</v>
      </c>
      <c r="B48" s="15">
        <v>12</v>
      </c>
      <c r="C48" s="15">
        <v>145</v>
      </c>
      <c r="D48" s="15">
        <v>207</v>
      </c>
      <c r="E48" s="15">
        <v>247</v>
      </c>
      <c r="F48" s="15">
        <v>518</v>
      </c>
      <c r="G48" s="15">
        <v>6010</v>
      </c>
      <c r="H48" s="15">
        <v>3892</v>
      </c>
      <c r="I48" s="15">
        <v>4267</v>
      </c>
      <c r="J48" s="15">
        <v>1523</v>
      </c>
      <c r="K48" s="15">
        <v>556</v>
      </c>
      <c r="L48" s="15">
        <v>1236</v>
      </c>
      <c r="M48" s="15">
        <v>3216</v>
      </c>
      <c r="N48" s="15">
        <v>7253</v>
      </c>
      <c r="O48" s="15">
        <v>1806</v>
      </c>
      <c r="P48" s="15">
        <v>3490</v>
      </c>
      <c r="Q48" s="15">
        <v>5220</v>
      </c>
      <c r="R48" s="15">
        <v>1385</v>
      </c>
      <c r="S48" s="91">
        <v>13</v>
      </c>
    </row>
    <row r="49" spans="1:35" s="15" customFormat="1" ht="18" customHeight="1" x14ac:dyDescent="0.15">
      <c r="A49" s="83" t="s">
        <v>153</v>
      </c>
      <c r="B49" s="15">
        <v>13</v>
      </c>
      <c r="C49" s="15">
        <v>138</v>
      </c>
      <c r="D49" s="15">
        <v>197</v>
      </c>
      <c r="E49" s="15">
        <v>248</v>
      </c>
      <c r="F49" s="15">
        <v>528</v>
      </c>
      <c r="G49" s="15">
        <v>5932</v>
      </c>
      <c r="H49" s="15">
        <v>3913</v>
      </c>
      <c r="I49" s="15">
        <v>4218</v>
      </c>
      <c r="J49" s="15">
        <v>1498</v>
      </c>
      <c r="K49" s="15">
        <v>540</v>
      </c>
      <c r="L49" s="15">
        <v>1229</v>
      </c>
      <c r="M49" s="15">
        <v>3199</v>
      </c>
      <c r="N49" s="15">
        <v>7254</v>
      </c>
      <c r="O49" s="15">
        <v>1766</v>
      </c>
      <c r="P49" s="15">
        <v>3420</v>
      </c>
      <c r="Q49" s="15">
        <v>5332</v>
      </c>
      <c r="R49" s="15">
        <v>1385</v>
      </c>
      <c r="S49" s="91">
        <v>14</v>
      </c>
      <c r="V49" s="15">
        <v>40824</v>
      </c>
    </row>
    <row r="50" spans="1:35" s="15" customFormat="1" ht="18" customHeight="1" x14ac:dyDescent="0.15">
      <c r="A50" s="84" t="s">
        <v>130</v>
      </c>
      <c r="B50" s="85">
        <v>13</v>
      </c>
      <c r="C50" s="85">
        <v>138</v>
      </c>
      <c r="D50" s="85">
        <v>187</v>
      </c>
      <c r="E50" s="85">
        <v>268</v>
      </c>
      <c r="F50" s="85">
        <v>556</v>
      </c>
      <c r="G50" s="85">
        <v>5810</v>
      </c>
      <c r="H50" s="85">
        <v>3911</v>
      </c>
      <c r="I50" s="85">
        <v>4157</v>
      </c>
      <c r="J50" s="85">
        <v>1514</v>
      </c>
      <c r="K50" s="85">
        <v>533</v>
      </c>
      <c r="L50" s="85">
        <v>1223</v>
      </c>
      <c r="M50" s="85">
        <v>3169</v>
      </c>
      <c r="N50" s="85">
        <v>7258</v>
      </c>
      <c r="O50" s="85">
        <v>1751</v>
      </c>
      <c r="P50" s="85">
        <v>3369</v>
      </c>
      <c r="Q50" s="85">
        <v>5444</v>
      </c>
      <c r="R50" s="85">
        <v>1378</v>
      </c>
      <c r="S50" s="86">
        <v>25</v>
      </c>
    </row>
    <row r="51" spans="1:35" s="2" customFormat="1" ht="18" customHeight="1" x14ac:dyDescent="0.15">
      <c r="A51" s="9" t="s">
        <v>131</v>
      </c>
      <c r="B51" s="3"/>
      <c r="C51" s="3"/>
      <c r="D51" s="3"/>
      <c r="E51" s="3"/>
      <c r="F51" s="3"/>
      <c r="G51" s="3"/>
    </row>
    <row r="52" spans="1:35" s="87" customFormat="1" x14ac:dyDescent="0.15">
      <c r="A52" s="57" t="s">
        <v>99</v>
      </c>
      <c r="C52" s="57"/>
      <c r="D52" s="57"/>
      <c r="E52" s="57"/>
      <c r="F52" s="57"/>
      <c r="G52" s="57"/>
      <c r="X52" s="88"/>
      <c r="Z52" s="88"/>
      <c r="AA52" s="88"/>
      <c r="AB52" s="88"/>
      <c r="AD52" s="88"/>
      <c r="AE52" s="88"/>
      <c r="AF52" s="88"/>
      <c r="AG52" s="88"/>
      <c r="AH52" s="88"/>
    </row>
    <row r="53" spans="1:35" s="57" customFormat="1" x14ac:dyDescent="0.15">
      <c r="X53" s="88"/>
      <c r="Z53" s="88"/>
      <c r="AA53" s="88"/>
      <c r="AB53" s="88"/>
      <c r="AD53" s="88"/>
      <c r="AE53" s="88"/>
      <c r="AF53" s="88"/>
      <c r="AG53" s="88"/>
      <c r="AH53" s="88"/>
      <c r="AI53" s="88"/>
    </row>
    <row r="54" spans="1:35" s="57" customFormat="1" x14ac:dyDescent="0.15">
      <c r="X54" s="88"/>
      <c r="Z54" s="88"/>
      <c r="AA54" s="88"/>
      <c r="AB54" s="88"/>
      <c r="AD54" s="88"/>
      <c r="AE54" s="88"/>
      <c r="AF54" s="88"/>
      <c r="AG54" s="88"/>
      <c r="AH54" s="88"/>
      <c r="AI54" s="88"/>
    </row>
    <row r="55" spans="1:35" s="57" customFormat="1" x14ac:dyDescent="0.15">
      <c r="X55" s="88"/>
      <c r="Z55" s="88"/>
      <c r="AA55" s="88"/>
      <c r="AB55" s="88"/>
      <c r="AD55" s="88"/>
      <c r="AE55" s="88"/>
      <c r="AF55" s="88"/>
      <c r="AG55" s="88"/>
      <c r="AH55" s="88"/>
      <c r="AI55" s="88"/>
    </row>
    <row r="56" spans="1:35" x14ac:dyDescent="0.15">
      <c r="X56" s="88"/>
      <c r="Z56" s="88"/>
      <c r="AA56" s="88"/>
      <c r="AB56" s="88"/>
      <c r="AD56" s="88"/>
      <c r="AE56" s="88"/>
      <c r="AF56" s="88"/>
      <c r="AG56" s="88"/>
      <c r="AH56" s="88"/>
      <c r="AI56" s="88"/>
    </row>
    <row r="57" spans="1:35" x14ac:dyDescent="0.15">
      <c r="X57" s="88"/>
      <c r="Z57" s="88"/>
      <c r="AA57" s="88"/>
      <c r="AB57" s="88"/>
      <c r="AD57" s="88"/>
      <c r="AE57" s="88"/>
      <c r="AF57" s="88"/>
      <c r="AG57" s="88"/>
      <c r="AH57" s="88"/>
      <c r="AI57" s="88"/>
    </row>
    <row r="58" spans="1:35" x14ac:dyDescent="0.15">
      <c r="X58" s="88"/>
      <c r="Z58" s="88"/>
      <c r="AA58" s="88"/>
      <c r="AB58" s="88"/>
      <c r="AD58" s="88"/>
      <c r="AE58" s="88"/>
      <c r="AF58" s="88"/>
      <c r="AG58" s="88"/>
      <c r="AH58" s="88"/>
      <c r="AI58" s="88"/>
    </row>
    <row r="59" spans="1:35" x14ac:dyDescent="0.15">
      <c r="X59" s="88"/>
      <c r="Z59" s="88"/>
      <c r="AA59" s="88"/>
      <c r="AB59" s="88"/>
      <c r="AD59" s="88"/>
      <c r="AE59" s="88"/>
      <c r="AF59" s="88"/>
      <c r="AG59" s="88"/>
      <c r="AH59" s="88"/>
      <c r="AI59" s="88"/>
    </row>
  </sheetData>
  <mergeCells count="19"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2:C22"/>
    <mergeCell ref="B16:C16"/>
    <mergeCell ref="B17:C17"/>
    <mergeCell ref="B18:C18"/>
    <mergeCell ref="B19:C19"/>
    <mergeCell ref="B20:C20"/>
    <mergeCell ref="B21:C21"/>
  </mergeCells>
  <phoneticPr fontId="4"/>
  <pageMargins left="0.78740157480314965" right="0.19685039370078741" top="0.78740157480314965" bottom="0.78740157480314965" header="0.51181102362204722" footer="0.51181102362204722"/>
  <pageSetup paperSize="9" scale="97" firstPageNumber="0" fitToHeight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0B16-0676-4154-911C-7001ADA5EBFF}">
  <sheetPr>
    <tabColor theme="4"/>
  </sheetPr>
  <dimension ref="A1:K45"/>
  <sheetViews>
    <sheetView view="pageBreakPreview" zoomScale="85" zoomScaleNormal="100" zoomScaleSheetLayoutView="85" workbookViewId="0"/>
  </sheetViews>
  <sheetFormatPr defaultRowHeight="14.25" x14ac:dyDescent="0.15"/>
  <cols>
    <col min="1" max="1" width="11.875" style="3" customWidth="1"/>
    <col min="2" max="2" width="12" style="3" customWidth="1"/>
    <col min="3" max="9" width="11.875" style="3" customWidth="1"/>
    <col min="10" max="16384" width="9" style="3"/>
  </cols>
  <sheetData>
    <row r="1" spans="1:9" s="2" customFormat="1" x14ac:dyDescent="0.15">
      <c r="A1" s="1" t="s">
        <v>154</v>
      </c>
    </row>
    <row r="2" spans="1:9" s="2" customFormat="1" x14ac:dyDescent="0.15">
      <c r="A2" s="3"/>
    </row>
    <row r="3" spans="1:9" ht="15" thickBot="1" x14ac:dyDescent="0.2">
      <c r="A3" s="7" t="s">
        <v>155</v>
      </c>
      <c r="B3" s="2"/>
      <c r="C3" s="2"/>
      <c r="D3" s="2"/>
      <c r="E3" s="2"/>
      <c r="F3" s="2"/>
      <c r="G3" s="2"/>
      <c r="H3" s="5"/>
      <c r="I3" s="42" t="s">
        <v>156</v>
      </c>
    </row>
    <row r="4" spans="1:9" s="6" customFormat="1" ht="18" customHeight="1" thickTop="1" x14ac:dyDescent="0.15">
      <c r="A4" s="168" t="s">
        <v>59</v>
      </c>
      <c r="B4" s="207" t="s">
        <v>157</v>
      </c>
      <c r="C4" s="187"/>
      <c r="D4" s="187"/>
      <c r="E4" s="182" t="s">
        <v>158</v>
      </c>
      <c r="F4" s="183"/>
      <c r="G4" s="184"/>
      <c r="H4" s="185" t="s">
        <v>159</v>
      </c>
      <c r="I4" s="185" t="s">
        <v>160</v>
      </c>
    </row>
    <row r="5" spans="1:9" s="6" customFormat="1" ht="18" customHeight="1" x14ac:dyDescent="0.15">
      <c r="A5" s="169"/>
      <c r="B5" s="58" t="s">
        <v>161</v>
      </c>
      <c r="C5" s="58" t="s">
        <v>162</v>
      </c>
      <c r="D5" s="58" t="s">
        <v>163</v>
      </c>
      <c r="E5" s="58" t="s">
        <v>164</v>
      </c>
      <c r="F5" s="43" t="s">
        <v>165</v>
      </c>
      <c r="G5" s="58" t="s">
        <v>166</v>
      </c>
      <c r="H5" s="208"/>
      <c r="I5" s="208"/>
    </row>
    <row r="6" spans="1:9" s="2" customFormat="1" ht="18" customHeight="1" x14ac:dyDescent="0.15">
      <c r="A6" s="26" t="s">
        <v>167</v>
      </c>
      <c r="B6" s="11">
        <v>703</v>
      </c>
      <c r="C6" s="11">
        <v>606</v>
      </c>
      <c r="D6" s="11">
        <v>97</v>
      </c>
      <c r="E6" s="11">
        <v>4120</v>
      </c>
      <c r="F6" s="11">
        <v>4118</v>
      </c>
      <c r="G6" s="12">
        <v>2</v>
      </c>
      <c r="H6" s="11">
        <v>15</v>
      </c>
      <c r="I6" s="93">
        <v>114</v>
      </c>
    </row>
    <row r="7" spans="1:9" s="2" customFormat="1" ht="18" customHeight="1" x14ac:dyDescent="0.15">
      <c r="A7" s="26" t="s">
        <v>168</v>
      </c>
      <c r="B7" s="23">
        <v>676</v>
      </c>
      <c r="C7" s="11">
        <v>619</v>
      </c>
      <c r="D7" s="11">
        <v>57</v>
      </c>
      <c r="E7" s="11">
        <v>4222</v>
      </c>
      <c r="F7" s="11">
        <v>3719</v>
      </c>
      <c r="G7" s="11">
        <v>503</v>
      </c>
      <c r="H7" s="11">
        <v>0</v>
      </c>
      <c r="I7" s="93">
        <v>560</v>
      </c>
    </row>
    <row r="8" spans="1:9" s="2" customFormat="1" ht="18" customHeight="1" x14ac:dyDescent="0.15">
      <c r="A8" s="26" t="s">
        <v>169</v>
      </c>
      <c r="B8" s="23">
        <v>670</v>
      </c>
      <c r="C8" s="11">
        <v>652</v>
      </c>
      <c r="D8" s="11">
        <v>18</v>
      </c>
      <c r="E8" s="11">
        <v>4188</v>
      </c>
      <c r="F8" s="11">
        <v>3572</v>
      </c>
      <c r="G8" s="11">
        <v>616</v>
      </c>
      <c r="H8" s="11">
        <v>13</v>
      </c>
      <c r="I8" s="93">
        <v>647</v>
      </c>
    </row>
    <row r="9" spans="1:9" s="2" customFormat="1" ht="18" customHeight="1" x14ac:dyDescent="0.15">
      <c r="A9" s="26" t="s">
        <v>81</v>
      </c>
      <c r="B9" s="23">
        <v>676</v>
      </c>
      <c r="C9" s="11">
        <v>698</v>
      </c>
      <c r="D9" s="12" t="s">
        <v>170</v>
      </c>
      <c r="E9" s="11">
        <v>3984</v>
      </c>
      <c r="F9" s="11">
        <v>3523</v>
      </c>
      <c r="G9" s="12">
        <v>461</v>
      </c>
      <c r="H9" s="12" t="s">
        <v>171</v>
      </c>
      <c r="I9" s="94" t="s">
        <v>172</v>
      </c>
    </row>
    <row r="10" spans="1:9" s="2" customFormat="1" ht="18" customHeight="1" x14ac:dyDescent="0.15">
      <c r="A10" s="26" t="s">
        <v>82</v>
      </c>
      <c r="B10" s="11">
        <v>734</v>
      </c>
      <c r="C10" s="12">
        <v>715</v>
      </c>
      <c r="D10" s="12">
        <v>19</v>
      </c>
      <c r="E10" s="11">
        <v>4385</v>
      </c>
      <c r="F10" s="11">
        <v>3309</v>
      </c>
      <c r="G10" s="11">
        <v>1076</v>
      </c>
      <c r="H10" s="12" t="s">
        <v>173</v>
      </c>
      <c r="I10" s="93">
        <v>1080</v>
      </c>
    </row>
    <row r="11" spans="1:9" s="2" customFormat="1" ht="18" customHeight="1" x14ac:dyDescent="0.15">
      <c r="A11" s="26" t="s">
        <v>83</v>
      </c>
      <c r="B11" s="11">
        <v>682</v>
      </c>
      <c r="C11" s="12">
        <v>776</v>
      </c>
      <c r="D11" s="12" t="s">
        <v>174</v>
      </c>
      <c r="E11" s="11">
        <v>4105</v>
      </c>
      <c r="F11" s="11">
        <v>3426</v>
      </c>
      <c r="G11" s="11">
        <v>679</v>
      </c>
      <c r="H11" s="12" t="s">
        <v>175</v>
      </c>
      <c r="I11" s="93">
        <v>574</v>
      </c>
    </row>
    <row r="12" spans="1:9" s="2" customFormat="1" ht="18" customHeight="1" x14ac:dyDescent="0.15">
      <c r="A12" s="26" t="s">
        <v>84</v>
      </c>
      <c r="B12" s="11">
        <v>747</v>
      </c>
      <c r="C12" s="12">
        <v>777</v>
      </c>
      <c r="D12" s="12" t="s">
        <v>176</v>
      </c>
      <c r="E12" s="11">
        <v>4125</v>
      </c>
      <c r="F12" s="11">
        <v>3475</v>
      </c>
      <c r="G12" s="11">
        <v>650</v>
      </c>
      <c r="H12" s="12" t="s">
        <v>177</v>
      </c>
      <c r="I12" s="93">
        <v>539</v>
      </c>
    </row>
    <row r="13" spans="1:9" s="2" customFormat="1" ht="18" customHeight="1" x14ac:dyDescent="0.15">
      <c r="A13" s="26" t="s">
        <v>85</v>
      </c>
      <c r="B13" s="11">
        <v>729</v>
      </c>
      <c r="C13" s="12">
        <v>764</v>
      </c>
      <c r="D13" s="12" t="s">
        <v>178</v>
      </c>
      <c r="E13" s="11">
        <v>3744</v>
      </c>
      <c r="F13" s="11">
        <v>3533</v>
      </c>
      <c r="G13" s="11">
        <v>211</v>
      </c>
      <c r="H13" s="12" t="s">
        <v>179</v>
      </c>
      <c r="I13" s="93">
        <v>133</v>
      </c>
    </row>
    <row r="14" spans="1:9" s="2" customFormat="1" ht="18" customHeight="1" x14ac:dyDescent="0.15">
      <c r="A14" s="26" t="s">
        <v>86</v>
      </c>
      <c r="B14" s="23">
        <v>700</v>
      </c>
      <c r="C14" s="12">
        <v>798</v>
      </c>
      <c r="D14" s="12" t="s">
        <v>180</v>
      </c>
      <c r="E14" s="11">
        <v>3871</v>
      </c>
      <c r="F14" s="11">
        <v>3366</v>
      </c>
      <c r="G14" s="11">
        <v>505</v>
      </c>
      <c r="H14" s="12" t="s">
        <v>181</v>
      </c>
      <c r="I14" s="93">
        <v>199</v>
      </c>
    </row>
    <row r="15" spans="1:9" s="2" customFormat="1" ht="18" customHeight="1" x14ac:dyDescent="0.15">
      <c r="A15" s="26" t="s">
        <v>121</v>
      </c>
      <c r="B15" s="23">
        <v>704</v>
      </c>
      <c r="C15" s="12">
        <v>777</v>
      </c>
      <c r="D15" s="12" t="s">
        <v>182</v>
      </c>
      <c r="E15" s="11">
        <v>4738</v>
      </c>
      <c r="F15" s="11">
        <v>3940</v>
      </c>
      <c r="G15" s="11">
        <v>798</v>
      </c>
      <c r="H15" s="12" t="s">
        <v>183</v>
      </c>
      <c r="I15" s="93">
        <v>696</v>
      </c>
    </row>
    <row r="16" spans="1:9" s="2" customFormat="1" ht="18" customHeight="1" x14ac:dyDescent="0.15">
      <c r="A16" s="26" t="s">
        <v>184</v>
      </c>
      <c r="B16" s="11">
        <v>709</v>
      </c>
      <c r="C16" s="12">
        <v>822</v>
      </c>
      <c r="D16" s="12" t="s">
        <v>185</v>
      </c>
      <c r="E16" s="11">
        <v>5655</v>
      </c>
      <c r="F16" s="11">
        <v>4602</v>
      </c>
      <c r="G16" s="11">
        <v>1053</v>
      </c>
      <c r="H16" s="12" t="s">
        <v>186</v>
      </c>
      <c r="I16" s="93">
        <v>863</v>
      </c>
    </row>
    <row r="17" spans="1:11" s="2" customFormat="1" ht="18" customHeight="1" x14ac:dyDescent="0.15">
      <c r="A17" s="26" t="s">
        <v>89</v>
      </c>
      <c r="B17" s="11">
        <v>691</v>
      </c>
      <c r="C17" s="12">
        <v>832</v>
      </c>
      <c r="D17" s="12" t="s">
        <v>187</v>
      </c>
      <c r="E17" s="11">
        <v>5341</v>
      </c>
      <c r="F17" s="11">
        <v>4273</v>
      </c>
      <c r="G17" s="11">
        <v>1068</v>
      </c>
      <c r="H17" s="12" t="s">
        <v>188</v>
      </c>
      <c r="I17" s="93">
        <v>843</v>
      </c>
    </row>
    <row r="18" spans="1:11" s="2" customFormat="1" ht="18" customHeight="1" x14ac:dyDescent="0.15">
      <c r="A18" s="26" t="s">
        <v>189</v>
      </c>
      <c r="B18" s="11">
        <v>724</v>
      </c>
      <c r="C18" s="12">
        <v>821</v>
      </c>
      <c r="D18" s="12" t="s">
        <v>190</v>
      </c>
      <c r="E18" s="11">
        <v>5627</v>
      </c>
      <c r="F18" s="11">
        <v>4652</v>
      </c>
      <c r="G18" s="11">
        <v>975</v>
      </c>
      <c r="H18" s="12" t="s">
        <v>191</v>
      </c>
      <c r="I18" s="93">
        <v>816</v>
      </c>
    </row>
    <row r="19" spans="1:11" s="2" customFormat="1" ht="18" customHeight="1" x14ac:dyDescent="0.15">
      <c r="A19" s="26" t="s">
        <v>192</v>
      </c>
      <c r="B19" s="11">
        <v>722</v>
      </c>
      <c r="C19" s="12">
        <v>877</v>
      </c>
      <c r="D19" s="12" t="s">
        <v>193</v>
      </c>
      <c r="E19" s="11">
        <v>4099</v>
      </c>
      <c r="F19" s="11">
        <v>3358</v>
      </c>
      <c r="G19" s="11">
        <v>741</v>
      </c>
      <c r="H19" s="12" t="s">
        <v>194</v>
      </c>
      <c r="I19" s="93">
        <v>1127</v>
      </c>
    </row>
    <row r="20" spans="1:11" s="2" customFormat="1" ht="18" customHeight="1" x14ac:dyDescent="0.15">
      <c r="A20" s="26" t="s">
        <v>195</v>
      </c>
      <c r="B20" s="11">
        <v>687</v>
      </c>
      <c r="C20" s="12">
        <v>919</v>
      </c>
      <c r="D20" s="12" t="s">
        <v>196</v>
      </c>
      <c r="E20" s="11">
        <v>4086</v>
      </c>
      <c r="F20" s="11">
        <v>3307</v>
      </c>
      <c r="G20" s="11">
        <v>779</v>
      </c>
      <c r="H20" s="12" t="s">
        <v>191</v>
      </c>
      <c r="I20" s="93">
        <v>485</v>
      </c>
    </row>
    <row r="21" spans="1:11" s="2" customFormat="1" ht="18" customHeight="1" x14ac:dyDescent="0.15">
      <c r="A21" s="26" t="s">
        <v>197</v>
      </c>
      <c r="B21" s="23">
        <v>643</v>
      </c>
      <c r="C21" s="12">
        <v>1029</v>
      </c>
      <c r="D21" s="12" t="s">
        <v>198</v>
      </c>
      <c r="E21" s="11">
        <v>4196</v>
      </c>
      <c r="F21" s="11">
        <v>3394</v>
      </c>
      <c r="G21" s="11">
        <v>802</v>
      </c>
      <c r="H21" s="12" t="s">
        <v>199</v>
      </c>
      <c r="I21" s="93">
        <v>375</v>
      </c>
    </row>
    <row r="22" spans="1:11" s="2" customFormat="1" ht="18" customHeight="1" x14ac:dyDescent="0.15">
      <c r="A22" s="26" t="s">
        <v>200</v>
      </c>
      <c r="B22" s="23">
        <v>645</v>
      </c>
      <c r="C22" s="12">
        <v>1048</v>
      </c>
      <c r="D22" s="12" t="s">
        <v>201</v>
      </c>
      <c r="E22" s="11">
        <v>4118</v>
      </c>
      <c r="F22" s="11">
        <v>3422</v>
      </c>
      <c r="G22" s="11">
        <v>696</v>
      </c>
      <c r="H22" s="12" t="s">
        <v>202</v>
      </c>
      <c r="I22" s="93">
        <v>253</v>
      </c>
    </row>
    <row r="23" spans="1:11" s="2" customFormat="1" ht="18" customHeight="1" x14ac:dyDescent="0.15">
      <c r="A23" s="66" t="s">
        <v>203</v>
      </c>
      <c r="B23" s="95">
        <v>615</v>
      </c>
      <c r="C23" s="21">
        <v>1117</v>
      </c>
      <c r="D23" s="21" t="s">
        <v>204</v>
      </c>
      <c r="E23" s="14">
        <v>3913</v>
      </c>
      <c r="F23" s="14">
        <v>3485</v>
      </c>
      <c r="G23" s="14">
        <v>428</v>
      </c>
      <c r="H23" s="21">
        <v>19</v>
      </c>
      <c r="I23" s="96" t="s">
        <v>205</v>
      </c>
    </row>
    <row r="24" spans="1:11" s="15" customFormat="1" ht="18" customHeight="1" x14ac:dyDescent="0.15">
      <c r="A24" s="9" t="s">
        <v>206</v>
      </c>
      <c r="B24" s="7"/>
      <c r="C24" s="7"/>
      <c r="D24" s="7"/>
      <c r="E24" s="7"/>
      <c r="F24" s="7"/>
      <c r="G24" s="7"/>
      <c r="H24" s="7"/>
      <c r="I24" s="7"/>
    </row>
    <row r="25" spans="1:11" s="7" customFormat="1" ht="13.5" x14ac:dyDescent="0.15">
      <c r="A25" s="57" t="s">
        <v>207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7" customFormat="1" ht="13.5" x14ac:dyDescent="0.15">
      <c r="A26" s="57" t="s">
        <v>208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7" customFormat="1" ht="13.5" x14ac:dyDescent="0.15">
      <c r="A27" s="57" t="s">
        <v>209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s="7" customFormat="1" ht="13.5" x14ac:dyDescent="0.15">
      <c r="A28" s="57" t="s">
        <v>210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s="7" customFormat="1" ht="13.5" x14ac:dyDescent="0.15"/>
    <row r="30" spans="1:11" s="7" customFormat="1" ht="13.5" x14ac:dyDescent="0.15"/>
    <row r="31" spans="1:11" s="7" customFormat="1" ht="13.5" x14ac:dyDescent="0.15"/>
    <row r="32" spans="1:11" s="7" customFormat="1" ht="13.5" x14ac:dyDescent="0.15"/>
    <row r="33" s="7" customFormat="1" ht="13.5" x14ac:dyDescent="0.15"/>
    <row r="34" s="7" customFormat="1" ht="13.5" x14ac:dyDescent="0.15"/>
    <row r="35" s="7" customFormat="1" ht="13.5" x14ac:dyDescent="0.15"/>
    <row r="36" s="7" customFormat="1" ht="13.5" x14ac:dyDescent="0.15"/>
    <row r="37" s="7" customFormat="1" ht="13.5" x14ac:dyDescent="0.15"/>
    <row r="38" s="7" customFormat="1" ht="13.5" x14ac:dyDescent="0.15"/>
    <row r="39" s="7" customFormat="1" ht="13.5" x14ac:dyDescent="0.15"/>
    <row r="40" s="7" customFormat="1" ht="13.5" x14ac:dyDescent="0.15"/>
    <row r="41" s="7" customFormat="1" ht="13.5" x14ac:dyDescent="0.15"/>
    <row r="42" s="7" customFormat="1" ht="13.5" x14ac:dyDescent="0.15"/>
    <row r="43" s="7" customFormat="1" ht="13.5" x14ac:dyDescent="0.15"/>
    <row r="44" s="7" customFormat="1" ht="13.5" x14ac:dyDescent="0.15"/>
    <row r="45" s="7" customFormat="1" ht="13.5" x14ac:dyDescent="0.15"/>
  </sheetData>
  <mergeCells count="5">
    <mergeCell ref="A4:A5"/>
    <mergeCell ref="B4:D4"/>
    <mergeCell ref="E4:G4"/>
    <mergeCell ref="H4:H5"/>
    <mergeCell ref="I4:I5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9369-3D7C-46A7-AE35-E10B8CD9E25A}">
  <sheetPr>
    <tabColor theme="4"/>
  </sheetPr>
  <dimension ref="A1:Q44"/>
  <sheetViews>
    <sheetView view="pageBreakPreview" zoomScaleNormal="100" zoomScaleSheetLayoutView="100" workbookViewId="0"/>
  </sheetViews>
  <sheetFormatPr defaultRowHeight="14.25" x14ac:dyDescent="0.15"/>
  <cols>
    <col min="1" max="1" width="11.875" style="3" customWidth="1"/>
    <col min="2" max="16" width="8.25" style="3" customWidth="1"/>
    <col min="17" max="24" width="7" style="3" customWidth="1"/>
    <col min="25" max="16384" width="9" style="3"/>
  </cols>
  <sheetData>
    <row r="1" spans="1:17" s="2" customFormat="1" x14ac:dyDescent="0.15">
      <c r="A1" s="1" t="s">
        <v>211</v>
      </c>
    </row>
    <row r="2" spans="1:17" s="2" customFormat="1" x14ac:dyDescent="0.15">
      <c r="A2" s="3"/>
    </row>
    <row r="3" spans="1:17" ht="15" thickBot="1" x14ac:dyDescent="0.2">
      <c r="A3" s="7" t="s">
        <v>26</v>
      </c>
      <c r="B3" s="2"/>
      <c r="C3" s="2"/>
      <c r="D3" s="5"/>
      <c r="E3" s="2"/>
      <c r="F3" s="2"/>
      <c r="G3" s="2"/>
      <c r="H3" s="2"/>
      <c r="I3" s="2"/>
      <c r="P3" s="42" t="s">
        <v>212</v>
      </c>
    </row>
    <row r="4" spans="1:17" s="6" customFormat="1" ht="18" customHeight="1" thickTop="1" x14ac:dyDescent="0.15">
      <c r="A4" s="180" t="s">
        <v>59</v>
      </c>
      <c r="B4" s="195" t="s">
        <v>213</v>
      </c>
      <c r="C4" s="182" t="s">
        <v>214</v>
      </c>
      <c r="D4" s="183"/>
      <c r="E4" s="183"/>
      <c r="F4" s="183"/>
      <c r="G4" s="183"/>
      <c r="H4" s="183"/>
      <c r="I4" s="183"/>
      <c r="J4" s="184"/>
      <c r="K4" s="209" t="s">
        <v>215</v>
      </c>
      <c r="L4" s="213" t="s">
        <v>216</v>
      </c>
      <c r="M4" s="213" t="s">
        <v>217</v>
      </c>
      <c r="N4" s="209" t="s">
        <v>218</v>
      </c>
      <c r="O4" s="211" t="s">
        <v>219</v>
      </c>
      <c r="P4" s="213" t="s">
        <v>220</v>
      </c>
    </row>
    <row r="5" spans="1:17" s="6" customFormat="1" ht="18" customHeight="1" x14ac:dyDescent="0.15">
      <c r="A5" s="181"/>
      <c r="B5" s="194"/>
      <c r="C5" s="44" t="s">
        <v>221</v>
      </c>
      <c r="D5" s="44" t="s">
        <v>222</v>
      </c>
      <c r="E5" s="44" t="s">
        <v>223</v>
      </c>
      <c r="F5" s="44" t="s">
        <v>224</v>
      </c>
      <c r="G5" s="98" t="s">
        <v>225</v>
      </c>
      <c r="H5" s="98" t="s">
        <v>226</v>
      </c>
      <c r="I5" s="44" t="s">
        <v>54</v>
      </c>
      <c r="J5" s="98" t="s">
        <v>227</v>
      </c>
      <c r="K5" s="210"/>
      <c r="L5" s="214"/>
      <c r="M5" s="214"/>
      <c r="N5" s="210"/>
      <c r="O5" s="212"/>
      <c r="P5" s="214"/>
    </row>
    <row r="6" spans="1:17" s="2" customFormat="1" ht="18" customHeight="1" x14ac:dyDescent="0.15">
      <c r="A6" s="26" t="s">
        <v>167</v>
      </c>
      <c r="B6" s="18">
        <f t="shared" ref="B6:B12" si="0">SUM(D6:P6)</f>
        <v>4213</v>
      </c>
      <c r="C6" s="2">
        <f t="shared" ref="C6:C14" si="1">SUM(D6:J6)</f>
        <v>3149</v>
      </c>
      <c r="D6" s="2">
        <v>337</v>
      </c>
      <c r="E6" s="2">
        <v>88</v>
      </c>
      <c r="F6" s="2">
        <v>23</v>
      </c>
      <c r="G6" s="2">
        <v>18</v>
      </c>
      <c r="H6" s="2">
        <v>108</v>
      </c>
      <c r="I6" s="2">
        <v>2438</v>
      </c>
      <c r="J6" s="2">
        <v>137</v>
      </c>
      <c r="K6" s="2">
        <v>167</v>
      </c>
      <c r="L6" s="2">
        <v>139</v>
      </c>
      <c r="M6" s="2">
        <v>105</v>
      </c>
      <c r="N6" s="2">
        <v>34</v>
      </c>
      <c r="O6" s="2">
        <v>98</v>
      </c>
      <c r="P6" s="27">
        <v>521</v>
      </c>
    </row>
    <row r="7" spans="1:17" s="2" customFormat="1" ht="18" customHeight="1" x14ac:dyDescent="0.15">
      <c r="A7" s="26" t="s">
        <v>168</v>
      </c>
      <c r="B7" s="18">
        <f t="shared" si="0"/>
        <v>4299</v>
      </c>
      <c r="C7" s="2">
        <f t="shared" si="1"/>
        <v>3235</v>
      </c>
      <c r="D7" s="2">
        <v>404</v>
      </c>
      <c r="E7" s="2">
        <v>73</v>
      </c>
      <c r="F7" s="2">
        <v>27</v>
      </c>
      <c r="G7" s="2">
        <v>18</v>
      </c>
      <c r="H7" s="2">
        <v>103</v>
      </c>
      <c r="I7" s="2">
        <v>2446</v>
      </c>
      <c r="J7" s="2">
        <v>164</v>
      </c>
      <c r="K7" s="2">
        <v>238</v>
      </c>
      <c r="L7" s="2">
        <v>129</v>
      </c>
      <c r="M7" s="2">
        <v>102</v>
      </c>
      <c r="N7" s="2">
        <v>45</v>
      </c>
      <c r="O7" s="2">
        <v>83</v>
      </c>
      <c r="P7" s="27">
        <v>467</v>
      </c>
    </row>
    <row r="8" spans="1:17" s="2" customFormat="1" ht="18" customHeight="1" x14ac:dyDescent="0.15">
      <c r="A8" s="26" t="s">
        <v>169</v>
      </c>
      <c r="B8" s="18">
        <f t="shared" si="0"/>
        <v>4288</v>
      </c>
      <c r="C8" s="2">
        <f t="shared" si="1"/>
        <v>3364</v>
      </c>
      <c r="D8" s="2">
        <v>320</v>
      </c>
      <c r="E8" s="2">
        <v>75</v>
      </c>
      <c r="F8" s="2">
        <v>23</v>
      </c>
      <c r="G8" s="2">
        <v>26</v>
      </c>
      <c r="H8" s="2">
        <v>127</v>
      </c>
      <c r="I8" s="2">
        <v>2665</v>
      </c>
      <c r="J8" s="2">
        <v>128</v>
      </c>
      <c r="K8" s="2">
        <v>175</v>
      </c>
      <c r="L8" s="2">
        <v>120</v>
      </c>
      <c r="M8" s="2">
        <v>68</v>
      </c>
      <c r="N8" s="2">
        <v>46</v>
      </c>
      <c r="O8" s="2">
        <v>83</v>
      </c>
      <c r="P8" s="27">
        <v>432</v>
      </c>
    </row>
    <row r="9" spans="1:17" s="2" customFormat="1" ht="18" customHeight="1" x14ac:dyDescent="0.15">
      <c r="A9" s="26" t="s">
        <v>81</v>
      </c>
      <c r="B9" s="18">
        <f t="shared" si="0"/>
        <v>4047</v>
      </c>
      <c r="C9" s="2">
        <f t="shared" si="1"/>
        <v>3154</v>
      </c>
      <c r="D9" s="2">
        <v>367</v>
      </c>
      <c r="E9" s="2">
        <v>76</v>
      </c>
      <c r="F9" s="2">
        <v>31</v>
      </c>
      <c r="G9" s="2">
        <v>19</v>
      </c>
      <c r="H9" s="2">
        <v>114</v>
      </c>
      <c r="I9" s="2">
        <v>2394</v>
      </c>
      <c r="J9" s="2">
        <v>153</v>
      </c>
      <c r="K9" s="2">
        <v>160</v>
      </c>
      <c r="L9" s="2">
        <v>142</v>
      </c>
      <c r="M9" s="2">
        <v>95</v>
      </c>
      <c r="N9" s="2">
        <v>35</v>
      </c>
      <c r="O9" s="2">
        <v>76</v>
      </c>
      <c r="P9" s="27">
        <v>385</v>
      </c>
    </row>
    <row r="10" spans="1:17" s="2" customFormat="1" ht="18" customHeight="1" x14ac:dyDescent="0.15">
      <c r="A10" s="26" t="s">
        <v>82</v>
      </c>
      <c r="B10" s="18">
        <f t="shared" si="0"/>
        <v>4453</v>
      </c>
      <c r="C10" s="2">
        <f t="shared" si="1"/>
        <v>3545</v>
      </c>
      <c r="D10" s="2">
        <v>335</v>
      </c>
      <c r="E10" s="2">
        <v>76</v>
      </c>
      <c r="F10" s="2">
        <v>14</v>
      </c>
      <c r="G10" s="2">
        <v>13</v>
      </c>
      <c r="H10" s="2">
        <v>125</v>
      </c>
      <c r="I10" s="2">
        <v>2798</v>
      </c>
      <c r="J10" s="2">
        <v>184</v>
      </c>
      <c r="K10" s="2">
        <v>153</v>
      </c>
      <c r="L10" s="2">
        <v>119</v>
      </c>
      <c r="M10" s="2">
        <v>93</v>
      </c>
      <c r="N10" s="2">
        <v>35</v>
      </c>
      <c r="O10" s="2">
        <v>92</v>
      </c>
      <c r="P10" s="27">
        <v>416</v>
      </c>
    </row>
    <row r="11" spans="1:17" s="2" customFormat="1" ht="18" customHeight="1" x14ac:dyDescent="0.15">
      <c r="A11" s="26" t="s">
        <v>83</v>
      </c>
      <c r="B11" s="18">
        <f t="shared" si="0"/>
        <v>4157</v>
      </c>
      <c r="C11" s="2">
        <f t="shared" si="1"/>
        <v>3192</v>
      </c>
      <c r="D11" s="2">
        <v>307</v>
      </c>
      <c r="E11" s="2">
        <v>63</v>
      </c>
      <c r="F11" s="2">
        <v>12</v>
      </c>
      <c r="G11" s="2">
        <v>22</v>
      </c>
      <c r="H11" s="2">
        <v>150</v>
      </c>
      <c r="I11" s="2">
        <v>2472</v>
      </c>
      <c r="J11" s="2">
        <v>166</v>
      </c>
      <c r="K11" s="2">
        <v>118</v>
      </c>
      <c r="L11" s="2">
        <v>143</v>
      </c>
      <c r="M11" s="2">
        <v>72</v>
      </c>
      <c r="N11" s="2">
        <v>24</v>
      </c>
      <c r="O11" s="2">
        <v>73</v>
      </c>
      <c r="P11" s="27">
        <v>535</v>
      </c>
    </row>
    <row r="12" spans="1:17" s="2" customFormat="1" ht="18" customHeight="1" x14ac:dyDescent="0.15">
      <c r="A12" s="26" t="s">
        <v>84</v>
      </c>
      <c r="B12" s="18">
        <f t="shared" si="0"/>
        <v>4125</v>
      </c>
      <c r="C12" s="2">
        <f t="shared" si="1"/>
        <v>3100</v>
      </c>
      <c r="D12" s="2">
        <v>280</v>
      </c>
      <c r="E12" s="2">
        <v>61</v>
      </c>
      <c r="F12" s="2">
        <v>34</v>
      </c>
      <c r="G12" s="2">
        <v>23</v>
      </c>
      <c r="H12" s="2">
        <v>107</v>
      </c>
      <c r="I12" s="2">
        <v>2478</v>
      </c>
      <c r="J12" s="2">
        <v>117</v>
      </c>
      <c r="K12" s="2">
        <v>162</v>
      </c>
      <c r="L12" s="2">
        <v>100</v>
      </c>
      <c r="M12" s="2">
        <v>72</v>
      </c>
      <c r="N12" s="2">
        <v>41</v>
      </c>
      <c r="O12" s="2">
        <v>107</v>
      </c>
      <c r="P12" s="27">
        <v>543</v>
      </c>
    </row>
    <row r="13" spans="1:17" s="2" customFormat="1" ht="18" customHeight="1" x14ac:dyDescent="0.15">
      <c r="A13" s="26" t="s">
        <v>85</v>
      </c>
      <c r="B13" s="18">
        <f>SUM(D13:P13)</f>
        <v>3744</v>
      </c>
      <c r="C13" s="2">
        <f t="shared" si="1"/>
        <v>2848</v>
      </c>
      <c r="D13" s="2">
        <v>281</v>
      </c>
      <c r="E13" s="2">
        <v>77</v>
      </c>
      <c r="F13" s="2">
        <v>18</v>
      </c>
      <c r="G13" s="2">
        <v>17</v>
      </c>
      <c r="H13" s="2">
        <v>119</v>
      </c>
      <c r="I13" s="2">
        <v>2213</v>
      </c>
      <c r="J13" s="2">
        <v>123</v>
      </c>
      <c r="K13" s="2">
        <v>154</v>
      </c>
      <c r="L13" s="2">
        <v>111</v>
      </c>
      <c r="M13" s="2">
        <v>83</v>
      </c>
      <c r="N13" s="2">
        <v>29</v>
      </c>
      <c r="O13" s="2">
        <v>74</v>
      </c>
      <c r="P13" s="27">
        <v>445</v>
      </c>
    </row>
    <row r="14" spans="1:17" s="2" customFormat="1" ht="18" customHeight="1" x14ac:dyDescent="0.15">
      <c r="A14" s="26" t="s">
        <v>86</v>
      </c>
      <c r="B14" s="18">
        <f>SUM(D14:P14)</f>
        <v>3871</v>
      </c>
      <c r="C14" s="2">
        <f t="shared" si="1"/>
        <v>3072</v>
      </c>
      <c r="D14" s="2">
        <v>352</v>
      </c>
      <c r="E14" s="2">
        <v>87</v>
      </c>
      <c r="F14" s="2">
        <v>37</v>
      </c>
      <c r="G14" s="2">
        <v>8</v>
      </c>
      <c r="H14" s="2">
        <v>131</v>
      </c>
      <c r="I14" s="2">
        <v>2305</v>
      </c>
      <c r="J14" s="2">
        <v>152</v>
      </c>
      <c r="K14" s="2">
        <v>134</v>
      </c>
      <c r="L14" s="2">
        <v>146</v>
      </c>
      <c r="M14" s="2">
        <v>98</v>
      </c>
      <c r="N14" s="2">
        <v>35</v>
      </c>
      <c r="O14" s="2">
        <v>92</v>
      </c>
      <c r="P14" s="27">
        <v>294</v>
      </c>
    </row>
    <row r="15" spans="1:17" s="2" customFormat="1" ht="18" customHeight="1" x14ac:dyDescent="0.15">
      <c r="A15" s="26" t="s">
        <v>228</v>
      </c>
      <c r="B15" s="18">
        <f>SUM(D15:P15)</f>
        <v>4738</v>
      </c>
      <c r="C15" s="2">
        <f>SUM(D15:J15)</f>
        <v>3172</v>
      </c>
      <c r="D15" s="99">
        <v>343</v>
      </c>
      <c r="E15" s="99">
        <v>72</v>
      </c>
      <c r="F15" s="99">
        <v>30</v>
      </c>
      <c r="G15" s="99">
        <v>19</v>
      </c>
      <c r="H15" s="99">
        <v>113</v>
      </c>
      <c r="I15" s="99">
        <v>2451</v>
      </c>
      <c r="J15" s="100">
        <v>144</v>
      </c>
      <c r="K15" s="100">
        <v>145</v>
      </c>
      <c r="L15" s="100">
        <v>158</v>
      </c>
      <c r="M15" s="100">
        <v>129</v>
      </c>
      <c r="N15" s="100">
        <v>37</v>
      </c>
      <c r="O15" s="100">
        <v>80</v>
      </c>
      <c r="P15" s="101">
        <v>1017</v>
      </c>
      <c r="Q15" s="102"/>
    </row>
    <row r="16" spans="1:17" s="2" customFormat="1" ht="18" customHeight="1" x14ac:dyDescent="0.15">
      <c r="A16" s="26" t="s">
        <v>122</v>
      </c>
      <c r="B16" s="18">
        <f>SUM(D16:P16)</f>
        <v>6948</v>
      </c>
      <c r="C16" s="2">
        <f>SUM(D16:J16)</f>
        <v>4779</v>
      </c>
      <c r="D16" s="99">
        <v>378</v>
      </c>
      <c r="E16" s="99">
        <v>88</v>
      </c>
      <c r="F16" s="99">
        <v>25</v>
      </c>
      <c r="G16" s="99">
        <v>27</v>
      </c>
      <c r="H16" s="99">
        <v>116</v>
      </c>
      <c r="I16" s="99">
        <v>3985</v>
      </c>
      <c r="J16" s="100">
        <v>160</v>
      </c>
      <c r="K16" s="100">
        <v>151</v>
      </c>
      <c r="L16" s="100">
        <v>168</v>
      </c>
      <c r="M16" s="100">
        <v>108</v>
      </c>
      <c r="N16" s="100">
        <v>36</v>
      </c>
      <c r="O16" s="100">
        <v>141</v>
      </c>
      <c r="P16" s="101">
        <v>1565</v>
      </c>
      <c r="Q16" s="102"/>
    </row>
    <row r="17" spans="1:17" s="2" customFormat="1" ht="18" customHeight="1" x14ac:dyDescent="0.15">
      <c r="A17" s="26" t="s">
        <v>229</v>
      </c>
      <c r="B17" s="18">
        <f>SUM(D17:P17)</f>
        <v>6367</v>
      </c>
      <c r="C17" s="2">
        <f>SUM(D17:J17)</f>
        <v>4512</v>
      </c>
      <c r="D17" s="99">
        <v>342</v>
      </c>
      <c r="E17" s="99">
        <v>94</v>
      </c>
      <c r="F17" s="99">
        <v>40</v>
      </c>
      <c r="G17" s="99">
        <v>27</v>
      </c>
      <c r="H17" s="99">
        <v>164</v>
      </c>
      <c r="I17" s="99">
        <v>3675</v>
      </c>
      <c r="J17" s="100">
        <v>170</v>
      </c>
      <c r="K17" s="100">
        <v>174</v>
      </c>
      <c r="L17" s="100">
        <v>140</v>
      </c>
      <c r="M17" s="100">
        <v>107</v>
      </c>
      <c r="N17" s="100">
        <v>57</v>
      </c>
      <c r="O17" s="100">
        <v>128</v>
      </c>
      <c r="P17" s="101">
        <v>1249</v>
      </c>
      <c r="Q17" s="102"/>
    </row>
    <row r="18" spans="1:17" s="2" customFormat="1" ht="18" customHeight="1" x14ac:dyDescent="0.15">
      <c r="A18" s="26" t="s">
        <v>189</v>
      </c>
      <c r="B18" s="18">
        <v>5627</v>
      </c>
      <c r="C18" s="2">
        <v>3464</v>
      </c>
      <c r="D18" s="99">
        <v>387</v>
      </c>
      <c r="E18" s="99">
        <v>94</v>
      </c>
      <c r="F18" s="99">
        <v>23</v>
      </c>
      <c r="G18" s="99">
        <v>39</v>
      </c>
      <c r="H18" s="99">
        <v>156</v>
      </c>
      <c r="I18" s="99">
        <v>2603</v>
      </c>
      <c r="J18" s="100">
        <v>162</v>
      </c>
      <c r="K18" s="100">
        <v>170</v>
      </c>
      <c r="L18" s="100">
        <v>138</v>
      </c>
      <c r="M18" s="100">
        <v>109</v>
      </c>
      <c r="N18" s="100">
        <v>58</v>
      </c>
      <c r="O18" s="100">
        <v>139</v>
      </c>
      <c r="P18" s="101">
        <v>1549</v>
      </c>
      <c r="Q18" s="102"/>
    </row>
    <row r="19" spans="1:17" s="2" customFormat="1" ht="18" customHeight="1" x14ac:dyDescent="0.15">
      <c r="A19" s="26" t="s">
        <v>230</v>
      </c>
      <c r="B19" s="18">
        <v>4099</v>
      </c>
      <c r="C19" s="2">
        <v>3355</v>
      </c>
      <c r="D19" s="99">
        <v>322</v>
      </c>
      <c r="E19" s="99">
        <v>71</v>
      </c>
      <c r="F19" s="99">
        <v>32</v>
      </c>
      <c r="G19" s="99">
        <v>19</v>
      </c>
      <c r="H19" s="99">
        <v>130</v>
      </c>
      <c r="I19" s="99">
        <v>2634</v>
      </c>
      <c r="J19" s="100">
        <v>147</v>
      </c>
      <c r="K19" s="100">
        <v>137</v>
      </c>
      <c r="L19" s="100">
        <v>107</v>
      </c>
      <c r="M19" s="100">
        <v>89</v>
      </c>
      <c r="N19" s="100">
        <v>41</v>
      </c>
      <c r="O19" s="100">
        <v>86</v>
      </c>
      <c r="P19" s="101">
        <v>284</v>
      </c>
      <c r="Q19" s="102"/>
    </row>
    <row r="20" spans="1:17" s="2" customFormat="1" ht="18" customHeight="1" x14ac:dyDescent="0.15">
      <c r="A20" s="26" t="s">
        <v>126</v>
      </c>
      <c r="B20" s="18">
        <f>SUM(C20,K20:P20)</f>
        <v>4086</v>
      </c>
      <c r="C20" s="2">
        <f>SUM(D20:J20)</f>
        <v>3404</v>
      </c>
      <c r="D20" s="99">
        <v>411</v>
      </c>
      <c r="E20" s="99">
        <v>100</v>
      </c>
      <c r="F20" s="99">
        <v>26</v>
      </c>
      <c r="G20" s="99">
        <v>15</v>
      </c>
      <c r="H20" s="99">
        <v>147</v>
      </c>
      <c r="I20" s="99">
        <v>2540</v>
      </c>
      <c r="J20" s="100">
        <v>165</v>
      </c>
      <c r="K20" s="100">
        <v>161</v>
      </c>
      <c r="L20" s="100">
        <v>119</v>
      </c>
      <c r="M20" s="100">
        <v>87</v>
      </c>
      <c r="N20" s="100">
        <v>35</v>
      </c>
      <c r="O20" s="100">
        <v>140</v>
      </c>
      <c r="P20" s="101">
        <v>140</v>
      </c>
      <c r="Q20" s="102"/>
    </row>
    <row r="21" spans="1:17" s="2" customFormat="1" ht="18" customHeight="1" x14ac:dyDescent="0.15">
      <c r="A21" s="26" t="s">
        <v>231</v>
      </c>
      <c r="B21" s="18">
        <v>4196</v>
      </c>
      <c r="C21" s="2">
        <v>3232</v>
      </c>
      <c r="D21" s="99">
        <v>381</v>
      </c>
      <c r="E21" s="99">
        <v>89</v>
      </c>
      <c r="F21" s="99">
        <v>32</v>
      </c>
      <c r="G21" s="99">
        <v>20</v>
      </c>
      <c r="H21" s="99">
        <v>135</v>
      </c>
      <c r="I21" s="99">
        <v>2420</v>
      </c>
      <c r="J21" s="100">
        <v>155</v>
      </c>
      <c r="K21" s="100">
        <v>108</v>
      </c>
      <c r="L21" s="100">
        <v>121</v>
      </c>
      <c r="M21" s="100">
        <v>98</v>
      </c>
      <c r="N21" s="100">
        <v>57</v>
      </c>
      <c r="O21" s="100">
        <v>75</v>
      </c>
      <c r="P21" s="101">
        <v>505</v>
      </c>
      <c r="Q21" s="102"/>
    </row>
    <row r="22" spans="1:17" s="2" customFormat="1" ht="18" customHeight="1" x14ac:dyDescent="0.15">
      <c r="A22" s="26" t="s">
        <v>152</v>
      </c>
      <c r="B22" s="18">
        <v>4118</v>
      </c>
      <c r="C22" s="2">
        <v>3111</v>
      </c>
      <c r="D22" s="99">
        <v>370</v>
      </c>
      <c r="E22" s="99">
        <v>74</v>
      </c>
      <c r="F22" s="99">
        <v>27</v>
      </c>
      <c r="G22" s="99">
        <v>27</v>
      </c>
      <c r="H22" s="99">
        <v>119</v>
      </c>
      <c r="I22" s="99">
        <v>2311</v>
      </c>
      <c r="J22" s="100">
        <v>183</v>
      </c>
      <c r="K22" s="100">
        <v>142</v>
      </c>
      <c r="L22" s="100">
        <v>153</v>
      </c>
      <c r="M22" s="100">
        <v>104</v>
      </c>
      <c r="N22" s="100">
        <v>48</v>
      </c>
      <c r="O22" s="100">
        <v>105</v>
      </c>
      <c r="P22" s="101">
        <v>455</v>
      </c>
      <c r="Q22" s="102"/>
    </row>
    <row r="23" spans="1:17" s="2" customFormat="1" ht="18" customHeight="1" x14ac:dyDescent="0.15">
      <c r="A23" s="66" t="s">
        <v>203</v>
      </c>
      <c r="B23" s="19">
        <f>SUM(D23:P23)</f>
        <v>3913</v>
      </c>
      <c r="C23" s="20">
        <f>SUM(D23:J23)</f>
        <v>2887</v>
      </c>
      <c r="D23" s="103">
        <v>335</v>
      </c>
      <c r="E23" s="103">
        <v>95</v>
      </c>
      <c r="F23" s="103">
        <v>15</v>
      </c>
      <c r="G23" s="103">
        <v>33</v>
      </c>
      <c r="H23" s="103">
        <v>132</v>
      </c>
      <c r="I23" s="103">
        <v>2162</v>
      </c>
      <c r="J23" s="104">
        <v>115</v>
      </c>
      <c r="K23" s="104">
        <v>149</v>
      </c>
      <c r="L23" s="104">
        <v>159</v>
      </c>
      <c r="M23" s="104">
        <v>92</v>
      </c>
      <c r="N23" s="104">
        <v>56</v>
      </c>
      <c r="O23" s="104">
        <v>95</v>
      </c>
      <c r="P23" s="105">
        <v>475</v>
      </c>
      <c r="Q23" s="102"/>
    </row>
    <row r="24" spans="1:17" s="15" customFormat="1" ht="18" customHeight="1" x14ac:dyDescent="0.15">
      <c r="A24" s="9" t="s">
        <v>232</v>
      </c>
      <c r="B24" s="7"/>
      <c r="C24" s="7"/>
      <c r="D24" s="7"/>
      <c r="E24" s="7"/>
      <c r="F24" s="7"/>
      <c r="G24" s="7"/>
      <c r="H24" s="7"/>
      <c r="I24" s="7"/>
    </row>
    <row r="25" spans="1:17" s="7" customFormat="1" ht="32.25" customHeight="1" x14ac:dyDescent="0.15">
      <c r="A25" s="10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7" s="7" customFormat="1" ht="13.5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7" s="7" customFormat="1" ht="13.5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7" s="7" customFormat="1" ht="13.5" x14ac:dyDescent="0.15"/>
    <row r="29" spans="1:17" s="7" customFormat="1" ht="13.5" x14ac:dyDescent="0.15"/>
    <row r="30" spans="1:17" s="7" customFormat="1" ht="13.5" x14ac:dyDescent="0.15"/>
    <row r="31" spans="1:17" s="7" customFormat="1" ht="13.5" x14ac:dyDescent="0.15">
      <c r="K31" s="15"/>
      <c r="M31" s="15"/>
    </row>
    <row r="32" spans="1:17" s="7" customFormat="1" ht="13.5" x14ac:dyDescent="0.15">
      <c r="O32" s="15"/>
    </row>
    <row r="33" spans="12:14" s="7" customFormat="1" ht="13.5" x14ac:dyDescent="0.15">
      <c r="L33" s="15"/>
      <c r="N33" s="15"/>
    </row>
    <row r="34" spans="12:14" s="7" customFormat="1" ht="13.5" x14ac:dyDescent="0.15"/>
    <row r="35" spans="12:14" s="7" customFormat="1" ht="13.5" x14ac:dyDescent="0.15"/>
    <row r="36" spans="12:14" s="7" customFormat="1" ht="13.5" x14ac:dyDescent="0.15"/>
    <row r="37" spans="12:14" s="7" customFormat="1" ht="13.5" x14ac:dyDescent="0.15"/>
    <row r="38" spans="12:14" s="7" customFormat="1" ht="13.5" x14ac:dyDescent="0.15"/>
    <row r="39" spans="12:14" s="7" customFormat="1" ht="13.5" x14ac:dyDescent="0.15"/>
    <row r="40" spans="12:14" s="7" customFormat="1" ht="13.5" x14ac:dyDescent="0.15"/>
    <row r="41" spans="12:14" s="7" customFormat="1" ht="13.5" x14ac:dyDescent="0.15"/>
    <row r="42" spans="12:14" s="7" customFormat="1" ht="13.5" x14ac:dyDescent="0.15"/>
    <row r="43" spans="12:14" s="7" customFormat="1" ht="13.5" x14ac:dyDescent="0.15"/>
    <row r="44" spans="12:14" s="7" customFormat="1" ht="13.5" x14ac:dyDescent="0.15"/>
  </sheetData>
  <mergeCells count="9">
    <mergeCell ref="N4:N5"/>
    <mergeCell ref="O4:O5"/>
    <mergeCell ref="P4:P5"/>
    <mergeCell ref="A4:A5"/>
    <mergeCell ref="B4:B5"/>
    <mergeCell ref="C4:J4"/>
    <mergeCell ref="K4:K5"/>
    <mergeCell ref="L4:L5"/>
    <mergeCell ref="M4:M5"/>
  </mergeCells>
  <phoneticPr fontId="4"/>
  <pageMargins left="0.78740157480314965" right="0.19685039370078741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5817-2A09-4731-AD80-762329DDB484}">
  <sheetPr>
    <tabColor theme="4"/>
  </sheetPr>
  <dimension ref="A1:P44"/>
  <sheetViews>
    <sheetView view="pageBreakPreview" zoomScale="85" zoomScaleNormal="100" zoomScaleSheetLayoutView="85" workbookViewId="0"/>
  </sheetViews>
  <sheetFormatPr defaultRowHeight="14.25" x14ac:dyDescent="0.15"/>
  <cols>
    <col min="1" max="1" width="11.875" style="3" customWidth="1"/>
    <col min="2" max="2" width="8.375" style="3" customWidth="1"/>
    <col min="3" max="16" width="8.25" style="3" customWidth="1"/>
    <col min="17" max="24" width="7" style="3" customWidth="1"/>
    <col min="25" max="16384" width="9" style="3"/>
  </cols>
  <sheetData>
    <row r="1" spans="1:16" s="2" customFormat="1" x14ac:dyDescent="0.15">
      <c r="A1" s="1" t="s">
        <v>233</v>
      </c>
    </row>
    <row r="2" spans="1:16" s="2" customFormat="1" x14ac:dyDescent="0.15">
      <c r="A2" s="3"/>
    </row>
    <row r="3" spans="1:16" ht="15" thickBot="1" x14ac:dyDescent="0.2">
      <c r="A3" s="7" t="s">
        <v>26</v>
      </c>
      <c r="B3" s="2"/>
      <c r="C3" s="2"/>
      <c r="D3" s="5"/>
      <c r="E3" s="2"/>
      <c r="F3" s="2"/>
      <c r="G3" s="2"/>
      <c r="H3" s="2"/>
      <c r="I3" s="2"/>
      <c r="P3" s="42" t="s">
        <v>212</v>
      </c>
    </row>
    <row r="4" spans="1:16" s="6" customFormat="1" ht="18" customHeight="1" thickTop="1" x14ac:dyDescent="0.15">
      <c r="A4" s="180" t="s">
        <v>59</v>
      </c>
      <c r="B4" s="195" t="s">
        <v>213</v>
      </c>
      <c r="C4" s="182" t="s">
        <v>214</v>
      </c>
      <c r="D4" s="183"/>
      <c r="E4" s="183"/>
      <c r="F4" s="183"/>
      <c r="G4" s="183"/>
      <c r="H4" s="183"/>
      <c r="I4" s="183"/>
      <c r="J4" s="184"/>
      <c r="K4" s="209" t="s">
        <v>215</v>
      </c>
      <c r="L4" s="213" t="s">
        <v>216</v>
      </c>
      <c r="M4" s="213" t="s">
        <v>217</v>
      </c>
      <c r="N4" s="209" t="s">
        <v>218</v>
      </c>
      <c r="O4" s="211" t="s">
        <v>219</v>
      </c>
      <c r="P4" s="213" t="s">
        <v>220</v>
      </c>
    </row>
    <row r="5" spans="1:16" s="6" customFormat="1" ht="18" customHeight="1" x14ac:dyDescent="0.15">
      <c r="A5" s="181"/>
      <c r="B5" s="194"/>
      <c r="C5" s="44" t="s">
        <v>221</v>
      </c>
      <c r="D5" s="44" t="s">
        <v>222</v>
      </c>
      <c r="E5" s="44" t="s">
        <v>223</v>
      </c>
      <c r="F5" s="44" t="s">
        <v>224</v>
      </c>
      <c r="G5" s="98" t="s">
        <v>225</v>
      </c>
      <c r="H5" s="98" t="s">
        <v>226</v>
      </c>
      <c r="I5" s="44" t="s">
        <v>54</v>
      </c>
      <c r="J5" s="98" t="s">
        <v>227</v>
      </c>
      <c r="K5" s="210"/>
      <c r="L5" s="214"/>
      <c r="M5" s="214"/>
      <c r="N5" s="210"/>
      <c r="O5" s="212"/>
      <c r="P5" s="214"/>
    </row>
    <row r="6" spans="1:16" s="2" customFormat="1" ht="18" customHeight="1" x14ac:dyDescent="0.15">
      <c r="A6" s="26" t="s">
        <v>167</v>
      </c>
      <c r="B6" s="63">
        <f>SUM(D6:P6)</f>
        <v>5038</v>
      </c>
      <c r="C6" s="2">
        <f>SUM(D6:J6)</f>
        <v>4073</v>
      </c>
      <c r="D6" s="2">
        <v>487</v>
      </c>
      <c r="E6" s="2">
        <v>74</v>
      </c>
      <c r="F6" s="2">
        <v>31</v>
      </c>
      <c r="G6" s="2">
        <v>10</v>
      </c>
      <c r="H6" s="2">
        <v>112</v>
      </c>
      <c r="I6" s="2">
        <v>3165</v>
      </c>
      <c r="J6" s="2">
        <v>194</v>
      </c>
      <c r="K6" s="2">
        <v>176</v>
      </c>
      <c r="L6" s="2">
        <v>124</v>
      </c>
      <c r="M6" s="2">
        <v>120</v>
      </c>
      <c r="N6" s="2">
        <v>53</v>
      </c>
      <c r="O6" s="2">
        <v>57</v>
      </c>
      <c r="P6" s="27">
        <v>435</v>
      </c>
    </row>
    <row r="7" spans="1:16" s="2" customFormat="1" ht="18" customHeight="1" x14ac:dyDescent="0.15">
      <c r="A7" s="26" t="s">
        <v>168</v>
      </c>
      <c r="B7" s="63">
        <f t="shared" ref="B7:B16" si="0">SUM(D7:P7)</f>
        <v>4522</v>
      </c>
      <c r="C7" s="2">
        <f t="shared" ref="C7:C14" si="1">SUM(D7:J7)</f>
        <v>3640</v>
      </c>
      <c r="D7" s="2">
        <v>397</v>
      </c>
      <c r="E7" s="2">
        <v>58</v>
      </c>
      <c r="F7" s="2">
        <v>29</v>
      </c>
      <c r="G7" s="2">
        <v>18</v>
      </c>
      <c r="H7" s="2">
        <v>104</v>
      </c>
      <c r="I7" s="2">
        <v>2855</v>
      </c>
      <c r="J7" s="2">
        <v>179</v>
      </c>
      <c r="K7" s="2">
        <v>116</v>
      </c>
      <c r="L7" s="2">
        <v>137</v>
      </c>
      <c r="M7" s="2">
        <v>93</v>
      </c>
      <c r="N7" s="2">
        <v>36</v>
      </c>
      <c r="O7" s="2">
        <v>103</v>
      </c>
      <c r="P7" s="27">
        <v>397</v>
      </c>
    </row>
    <row r="8" spans="1:16" s="2" customFormat="1" ht="18" customHeight="1" x14ac:dyDescent="0.15">
      <c r="A8" s="26" t="s">
        <v>169</v>
      </c>
      <c r="B8" s="63">
        <f t="shared" si="0"/>
        <v>4313</v>
      </c>
      <c r="C8" s="2">
        <f t="shared" si="1"/>
        <v>3476</v>
      </c>
      <c r="D8" s="2">
        <v>403</v>
      </c>
      <c r="E8" s="2">
        <v>74</v>
      </c>
      <c r="F8" s="2">
        <v>24</v>
      </c>
      <c r="G8" s="2">
        <v>33</v>
      </c>
      <c r="H8" s="2">
        <v>167</v>
      </c>
      <c r="I8" s="2">
        <v>2612</v>
      </c>
      <c r="J8" s="2">
        <v>163</v>
      </c>
      <c r="K8" s="2">
        <v>137</v>
      </c>
      <c r="L8" s="2">
        <v>143</v>
      </c>
      <c r="M8" s="2">
        <v>103</v>
      </c>
      <c r="N8" s="2">
        <v>25</v>
      </c>
      <c r="O8" s="2">
        <v>85</v>
      </c>
      <c r="P8" s="27">
        <v>344</v>
      </c>
    </row>
    <row r="9" spans="1:16" s="2" customFormat="1" ht="18" customHeight="1" x14ac:dyDescent="0.15">
      <c r="A9" s="26" t="s">
        <v>81</v>
      </c>
      <c r="B9" s="63">
        <f t="shared" si="0"/>
        <v>4259</v>
      </c>
      <c r="C9" s="2">
        <f t="shared" si="1"/>
        <v>3390</v>
      </c>
      <c r="D9" s="2">
        <v>448</v>
      </c>
      <c r="E9" s="2">
        <v>65</v>
      </c>
      <c r="F9" s="2">
        <v>15</v>
      </c>
      <c r="G9" s="2">
        <v>16</v>
      </c>
      <c r="H9" s="2">
        <v>116</v>
      </c>
      <c r="I9" s="2">
        <v>2594</v>
      </c>
      <c r="J9" s="2">
        <v>136</v>
      </c>
      <c r="K9" s="2">
        <v>131</v>
      </c>
      <c r="L9" s="2">
        <v>138</v>
      </c>
      <c r="M9" s="2">
        <v>90</v>
      </c>
      <c r="N9" s="2">
        <v>50</v>
      </c>
      <c r="O9" s="2">
        <v>87</v>
      </c>
      <c r="P9" s="27">
        <v>373</v>
      </c>
    </row>
    <row r="10" spans="1:16" s="2" customFormat="1" ht="18" customHeight="1" x14ac:dyDescent="0.15">
      <c r="A10" s="26" t="s">
        <v>82</v>
      </c>
      <c r="B10" s="63">
        <f t="shared" si="0"/>
        <v>3944</v>
      </c>
      <c r="C10" s="2">
        <f t="shared" si="1"/>
        <v>3082</v>
      </c>
      <c r="D10" s="2">
        <v>385</v>
      </c>
      <c r="E10" s="2">
        <v>39</v>
      </c>
      <c r="F10" s="2">
        <v>13</v>
      </c>
      <c r="G10" s="2">
        <v>18</v>
      </c>
      <c r="H10" s="2">
        <v>111</v>
      </c>
      <c r="I10" s="2">
        <v>2358</v>
      </c>
      <c r="J10" s="2">
        <v>158</v>
      </c>
      <c r="K10" s="2">
        <v>118</v>
      </c>
      <c r="L10" s="2">
        <v>104</v>
      </c>
      <c r="M10" s="2">
        <v>96</v>
      </c>
      <c r="N10" s="2">
        <v>44</v>
      </c>
      <c r="O10" s="2">
        <v>80</v>
      </c>
      <c r="P10" s="27">
        <v>420</v>
      </c>
    </row>
    <row r="11" spans="1:16" s="2" customFormat="1" ht="18" customHeight="1" x14ac:dyDescent="0.15">
      <c r="A11" s="26" t="s">
        <v>83</v>
      </c>
      <c r="B11" s="63">
        <f t="shared" si="0"/>
        <v>4087</v>
      </c>
      <c r="C11" s="2">
        <f t="shared" si="1"/>
        <v>3296</v>
      </c>
      <c r="D11" s="2">
        <v>440</v>
      </c>
      <c r="E11" s="2">
        <v>54</v>
      </c>
      <c r="F11" s="2">
        <v>14</v>
      </c>
      <c r="G11" s="2">
        <v>19</v>
      </c>
      <c r="H11" s="2">
        <v>116</v>
      </c>
      <c r="I11" s="2">
        <v>2503</v>
      </c>
      <c r="J11" s="2">
        <v>150</v>
      </c>
      <c r="K11" s="2">
        <v>101</v>
      </c>
      <c r="L11" s="2">
        <v>124</v>
      </c>
      <c r="M11" s="2">
        <v>85</v>
      </c>
      <c r="N11" s="2">
        <v>35</v>
      </c>
      <c r="O11" s="2">
        <v>58</v>
      </c>
      <c r="P11" s="27">
        <v>388</v>
      </c>
    </row>
    <row r="12" spans="1:16" s="2" customFormat="1" ht="18" customHeight="1" x14ac:dyDescent="0.15">
      <c r="A12" s="26" t="s">
        <v>84</v>
      </c>
      <c r="B12" s="63">
        <f t="shared" si="0"/>
        <v>4130</v>
      </c>
      <c r="C12" s="2">
        <f t="shared" si="1"/>
        <v>3272</v>
      </c>
      <c r="D12" s="2">
        <v>426</v>
      </c>
      <c r="E12" s="2">
        <v>54</v>
      </c>
      <c r="F12" s="2">
        <v>26</v>
      </c>
      <c r="G12" s="2">
        <v>17</v>
      </c>
      <c r="H12" s="2">
        <v>109</v>
      </c>
      <c r="I12" s="2">
        <v>2473</v>
      </c>
      <c r="J12" s="2">
        <v>167</v>
      </c>
      <c r="K12" s="2">
        <v>124</v>
      </c>
      <c r="L12" s="2">
        <v>122</v>
      </c>
      <c r="M12" s="2">
        <v>64</v>
      </c>
      <c r="N12" s="2">
        <v>25</v>
      </c>
      <c r="O12" s="2">
        <v>95</v>
      </c>
      <c r="P12" s="27">
        <v>428</v>
      </c>
    </row>
    <row r="13" spans="1:16" s="2" customFormat="1" ht="18" customHeight="1" x14ac:dyDescent="0.15">
      <c r="A13" s="26" t="s">
        <v>85</v>
      </c>
      <c r="B13" s="63">
        <f t="shared" si="0"/>
        <v>4269</v>
      </c>
      <c r="C13" s="2">
        <f t="shared" si="1"/>
        <v>3436</v>
      </c>
      <c r="D13" s="2">
        <v>425</v>
      </c>
      <c r="E13" s="2">
        <v>72</v>
      </c>
      <c r="F13" s="2">
        <v>16</v>
      </c>
      <c r="G13" s="2">
        <v>15</v>
      </c>
      <c r="H13" s="2">
        <v>117</v>
      </c>
      <c r="I13" s="2">
        <v>2663</v>
      </c>
      <c r="J13" s="2">
        <v>128</v>
      </c>
      <c r="K13" s="2">
        <v>135</v>
      </c>
      <c r="L13" s="2">
        <v>110</v>
      </c>
      <c r="M13" s="2">
        <v>84</v>
      </c>
      <c r="N13" s="2">
        <v>42</v>
      </c>
      <c r="O13" s="2">
        <v>98</v>
      </c>
      <c r="P13" s="27">
        <v>364</v>
      </c>
    </row>
    <row r="14" spans="1:16" s="2" customFormat="1" ht="18" customHeight="1" x14ac:dyDescent="0.15">
      <c r="A14" s="26" t="s">
        <v>234</v>
      </c>
      <c r="B14" s="63">
        <f t="shared" si="0"/>
        <v>4260</v>
      </c>
      <c r="C14" s="2">
        <f t="shared" si="1"/>
        <v>3592</v>
      </c>
      <c r="D14" s="5">
        <v>468</v>
      </c>
      <c r="E14" s="5">
        <v>52</v>
      </c>
      <c r="F14" s="5">
        <v>33</v>
      </c>
      <c r="G14" s="5">
        <v>16</v>
      </c>
      <c r="H14" s="5">
        <v>104</v>
      </c>
      <c r="I14" s="5">
        <v>2765</v>
      </c>
      <c r="J14" s="2">
        <v>154</v>
      </c>
      <c r="K14" s="2">
        <v>125</v>
      </c>
      <c r="L14" s="2">
        <v>137</v>
      </c>
      <c r="M14" s="2">
        <v>124</v>
      </c>
      <c r="N14" s="2">
        <v>33</v>
      </c>
      <c r="O14" s="2">
        <v>106</v>
      </c>
      <c r="P14" s="27">
        <v>143</v>
      </c>
    </row>
    <row r="15" spans="1:16" s="2" customFormat="1" ht="18" customHeight="1" x14ac:dyDescent="0.15">
      <c r="A15" s="26" t="s">
        <v>87</v>
      </c>
      <c r="B15" s="63">
        <f t="shared" si="0"/>
        <v>3943</v>
      </c>
      <c r="C15" s="2">
        <f>SUM(D15:J15)</f>
        <v>3109</v>
      </c>
      <c r="D15" s="5">
        <v>526</v>
      </c>
      <c r="E15" s="5">
        <v>73</v>
      </c>
      <c r="F15" s="5">
        <v>50</v>
      </c>
      <c r="G15" s="5">
        <v>38</v>
      </c>
      <c r="H15" s="5">
        <v>253</v>
      </c>
      <c r="I15" s="5">
        <v>1925</v>
      </c>
      <c r="J15" s="2">
        <v>244</v>
      </c>
      <c r="K15" s="2">
        <v>160</v>
      </c>
      <c r="L15" s="2">
        <v>220</v>
      </c>
      <c r="M15" s="2">
        <v>166</v>
      </c>
      <c r="N15" s="2">
        <v>38</v>
      </c>
      <c r="O15" s="2">
        <v>98</v>
      </c>
      <c r="P15" s="27">
        <v>152</v>
      </c>
    </row>
    <row r="16" spans="1:16" s="2" customFormat="1" ht="18" customHeight="1" x14ac:dyDescent="0.15">
      <c r="A16" s="26" t="s">
        <v>88</v>
      </c>
      <c r="B16" s="63">
        <f t="shared" si="0"/>
        <v>5399</v>
      </c>
      <c r="C16" s="2">
        <f>SUM(D16:J16)</f>
        <v>4373</v>
      </c>
      <c r="D16" s="5">
        <v>633</v>
      </c>
      <c r="E16" s="5">
        <v>122</v>
      </c>
      <c r="F16" s="5">
        <v>29</v>
      </c>
      <c r="G16" s="5">
        <v>33</v>
      </c>
      <c r="H16" s="5">
        <v>304</v>
      </c>
      <c r="I16" s="5">
        <v>2899</v>
      </c>
      <c r="J16" s="2">
        <v>353</v>
      </c>
      <c r="K16" s="2">
        <v>222</v>
      </c>
      <c r="L16" s="2">
        <v>237</v>
      </c>
      <c r="M16" s="2">
        <v>229</v>
      </c>
      <c r="N16" s="2">
        <v>45</v>
      </c>
      <c r="O16" s="2">
        <v>129</v>
      </c>
      <c r="P16" s="27">
        <v>164</v>
      </c>
    </row>
    <row r="17" spans="1:16" s="2" customFormat="1" ht="18" customHeight="1" x14ac:dyDescent="0.15">
      <c r="A17" s="26" t="s">
        <v>235</v>
      </c>
      <c r="B17" s="63">
        <f>SUM(D17:P17)</f>
        <v>5010</v>
      </c>
      <c r="C17" s="2">
        <f>SUM(D17:J17)</f>
        <v>4009</v>
      </c>
      <c r="D17" s="5">
        <v>528</v>
      </c>
      <c r="E17" s="5">
        <v>108</v>
      </c>
      <c r="F17" s="5">
        <v>53</v>
      </c>
      <c r="G17" s="5">
        <v>28</v>
      </c>
      <c r="H17" s="5">
        <v>249</v>
      </c>
      <c r="I17" s="5">
        <v>2750</v>
      </c>
      <c r="J17" s="2">
        <v>293</v>
      </c>
      <c r="K17" s="2">
        <v>301</v>
      </c>
      <c r="L17" s="2">
        <v>181</v>
      </c>
      <c r="M17" s="2">
        <v>208</v>
      </c>
      <c r="N17" s="2">
        <v>49</v>
      </c>
      <c r="O17" s="2">
        <v>130</v>
      </c>
      <c r="P17" s="27">
        <v>132</v>
      </c>
    </row>
    <row r="18" spans="1:16" s="2" customFormat="1" ht="18" customHeight="1" x14ac:dyDescent="0.15">
      <c r="A18" s="26" t="s">
        <v>189</v>
      </c>
      <c r="B18" s="63">
        <v>4652</v>
      </c>
      <c r="C18" s="2">
        <v>3533</v>
      </c>
      <c r="D18" s="5">
        <v>550</v>
      </c>
      <c r="E18" s="5">
        <v>119</v>
      </c>
      <c r="F18" s="5">
        <v>58</v>
      </c>
      <c r="G18" s="5">
        <v>60</v>
      </c>
      <c r="H18" s="5">
        <v>284</v>
      </c>
      <c r="I18" s="5">
        <v>2128</v>
      </c>
      <c r="J18" s="2">
        <v>334</v>
      </c>
      <c r="K18" s="2">
        <v>333</v>
      </c>
      <c r="L18" s="2">
        <v>237</v>
      </c>
      <c r="M18" s="2">
        <v>198</v>
      </c>
      <c r="N18" s="2">
        <v>66</v>
      </c>
      <c r="O18" s="2">
        <v>144</v>
      </c>
      <c r="P18" s="27">
        <v>141</v>
      </c>
    </row>
    <row r="19" spans="1:16" s="2" customFormat="1" ht="18" customHeight="1" x14ac:dyDescent="0.15">
      <c r="A19" s="26" t="s">
        <v>192</v>
      </c>
      <c r="B19" s="63">
        <v>3354</v>
      </c>
      <c r="C19" s="2">
        <v>2777</v>
      </c>
      <c r="D19" s="5">
        <v>458</v>
      </c>
      <c r="E19" s="5">
        <v>83</v>
      </c>
      <c r="F19" s="5">
        <v>29</v>
      </c>
      <c r="G19" s="5">
        <v>19</v>
      </c>
      <c r="H19" s="5">
        <v>130</v>
      </c>
      <c r="I19" s="5">
        <v>1899</v>
      </c>
      <c r="J19" s="2">
        <v>159</v>
      </c>
      <c r="K19" s="2">
        <v>99</v>
      </c>
      <c r="L19" s="2">
        <v>151</v>
      </c>
      <c r="M19" s="2">
        <v>87</v>
      </c>
      <c r="N19" s="2">
        <v>35</v>
      </c>
      <c r="O19" s="2">
        <v>128</v>
      </c>
      <c r="P19" s="27">
        <v>77</v>
      </c>
    </row>
    <row r="20" spans="1:16" s="2" customFormat="1" ht="18" customHeight="1" x14ac:dyDescent="0.15">
      <c r="A20" s="26" t="s">
        <v>236</v>
      </c>
      <c r="B20" s="63">
        <f>SUM(D20:P20)</f>
        <v>3300</v>
      </c>
      <c r="C20" s="2">
        <f>SUM(D20:J20)</f>
        <v>2697</v>
      </c>
      <c r="D20" s="5">
        <v>406</v>
      </c>
      <c r="E20" s="5">
        <v>91</v>
      </c>
      <c r="F20" s="5">
        <v>31</v>
      </c>
      <c r="G20" s="5">
        <v>25</v>
      </c>
      <c r="H20" s="5">
        <v>169</v>
      </c>
      <c r="I20" s="5">
        <v>1781</v>
      </c>
      <c r="J20" s="2">
        <v>194</v>
      </c>
      <c r="K20" s="2">
        <v>132</v>
      </c>
      <c r="L20" s="2">
        <v>114</v>
      </c>
      <c r="M20" s="2">
        <v>98</v>
      </c>
      <c r="N20" s="2">
        <v>33</v>
      </c>
      <c r="O20" s="2">
        <v>120</v>
      </c>
      <c r="P20" s="27">
        <v>106</v>
      </c>
    </row>
    <row r="21" spans="1:16" s="2" customFormat="1" ht="18" customHeight="1" x14ac:dyDescent="0.15">
      <c r="A21" s="26" t="s">
        <v>127</v>
      </c>
      <c r="B21" s="63">
        <v>3373</v>
      </c>
      <c r="C21" s="2">
        <v>2698</v>
      </c>
      <c r="D21" s="5">
        <v>394</v>
      </c>
      <c r="E21" s="5">
        <v>80</v>
      </c>
      <c r="F21" s="5">
        <v>16</v>
      </c>
      <c r="G21" s="5">
        <v>13</v>
      </c>
      <c r="H21" s="5">
        <v>144</v>
      </c>
      <c r="I21" s="5">
        <v>1893</v>
      </c>
      <c r="J21" s="2">
        <v>158</v>
      </c>
      <c r="K21" s="2">
        <v>110</v>
      </c>
      <c r="L21" s="2">
        <v>139</v>
      </c>
      <c r="M21" s="2">
        <v>94</v>
      </c>
      <c r="N21" s="2">
        <v>32</v>
      </c>
      <c r="O21" s="2">
        <v>105</v>
      </c>
      <c r="P21" s="27">
        <v>195</v>
      </c>
    </row>
    <row r="22" spans="1:16" s="2" customFormat="1" ht="18" customHeight="1" x14ac:dyDescent="0.15">
      <c r="A22" s="26" t="s">
        <v>200</v>
      </c>
      <c r="B22" s="63">
        <v>3422</v>
      </c>
      <c r="C22" s="2">
        <v>2814</v>
      </c>
      <c r="D22" s="5">
        <v>456</v>
      </c>
      <c r="E22" s="5">
        <v>94</v>
      </c>
      <c r="F22" s="5">
        <v>24</v>
      </c>
      <c r="G22" s="5">
        <v>22</v>
      </c>
      <c r="H22" s="5">
        <v>116</v>
      </c>
      <c r="I22" s="5">
        <v>1937</v>
      </c>
      <c r="J22" s="2">
        <v>165</v>
      </c>
      <c r="K22" s="2">
        <v>100</v>
      </c>
      <c r="L22" s="2">
        <v>130</v>
      </c>
      <c r="M22" s="2">
        <v>113</v>
      </c>
      <c r="N22" s="2">
        <v>24</v>
      </c>
      <c r="O22" s="2">
        <v>91</v>
      </c>
      <c r="P22" s="27">
        <v>150</v>
      </c>
    </row>
    <row r="23" spans="1:16" s="2" customFormat="1" ht="18" customHeight="1" x14ac:dyDescent="0.15">
      <c r="A23" s="66" t="s">
        <v>203</v>
      </c>
      <c r="B23" s="67">
        <f>SUM(D23:P23)</f>
        <v>3480</v>
      </c>
      <c r="C23" s="20">
        <f>SUM(D23:J23)</f>
        <v>2856</v>
      </c>
      <c r="D23" s="68">
        <v>430</v>
      </c>
      <c r="E23" s="68">
        <v>110</v>
      </c>
      <c r="F23" s="68">
        <v>14</v>
      </c>
      <c r="G23" s="68">
        <v>17</v>
      </c>
      <c r="H23" s="68">
        <v>140</v>
      </c>
      <c r="I23" s="68">
        <v>1959</v>
      </c>
      <c r="J23" s="20">
        <v>186</v>
      </c>
      <c r="K23" s="20">
        <v>107</v>
      </c>
      <c r="L23" s="20">
        <v>143</v>
      </c>
      <c r="M23" s="20">
        <v>101</v>
      </c>
      <c r="N23" s="20">
        <v>26</v>
      </c>
      <c r="O23" s="20">
        <v>75</v>
      </c>
      <c r="P23" s="33">
        <v>172</v>
      </c>
    </row>
    <row r="24" spans="1:16" s="15" customFormat="1" ht="18" customHeight="1" x14ac:dyDescent="0.15">
      <c r="A24" s="9" t="s">
        <v>232</v>
      </c>
      <c r="B24" s="7"/>
      <c r="C24" s="7"/>
      <c r="D24" s="7"/>
      <c r="E24" s="7"/>
      <c r="F24" s="7"/>
      <c r="G24" s="7"/>
      <c r="H24" s="7"/>
      <c r="I24" s="7"/>
    </row>
    <row r="25" spans="1:16" s="7" customFormat="1" ht="13.5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6" s="7" customFormat="1" ht="13.5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6" s="7" customFormat="1" ht="13.5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6" s="7" customFormat="1" ht="13.5" x14ac:dyDescent="0.15"/>
    <row r="29" spans="1:16" s="7" customFormat="1" ht="13.5" x14ac:dyDescent="0.15"/>
    <row r="30" spans="1:16" s="7" customFormat="1" ht="13.5" x14ac:dyDescent="0.15"/>
    <row r="31" spans="1:16" s="7" customFormat="1" ht="13.5" x14ac:dyDescent="0.15"/>
    <row r="32" spans="1:16" s="7" customFormat="1" ht="13.5" x14ac:dyDescent="0.15"/>
    <row r="33" s="7" customFormat="1" ht="13.5" x14ac:dyDescent="0.15"/>
    <row r="34" s="7" customFormat="1" ht="13.5" x14ac:dyDescent="0.15"/>
    <row r="35" s="7" customFormat="1" ht="13.5" x14ac:dyDescent="0.15"/>
    <row r="36" s="7" customFormat="1" ht="13.5" x14ac:dyDescent="0.15"/>
    <row r="37" s="7" customFormat="1" ht="13.5" x14ac:dyDescent="0.15"/>
    <row r="38" s="7" customFormat="1" ht="13.5" x14ac:dyDescent="0.15"/>
    <row r="39" s="7" customFormat="1" ht="13.5" x14ac:dyDescent="0.15"/>
    <row r="40" s="7" customFormat="1" ht="13.5" x14ac:dyDescent="0.15"/>
    <row r="41" s="7" customFormat="1" ht="13.5" x14ac:dyDescent="0.15"/>
    <row r="42" s="7" customFormat="1" ht="13.5" x14ac:dyDescent="0.15"/>
    <row r="43" s="7" customFormat="1" ht="13.5" x14ac:dyDescent="0.15"/>
    <row r="44" s="7" customFormat="1" ht="13.5" x14ac:dyDescent="0.15"/>
  </sheetData>
  <mergeCells count="9">
    <mergeCell ref="N4:N5"/>
    <mergeCell ref="O4:O5"/>
    <mergeCell ref="P4:P5"/>
    <mergeCell ref="A4:A5"/>
    <mergeCell ref="B4:B5"/>
    <mergeCell ref="C4:J4"/>
    <mergeCell ref="K4:K5"/>
    <mergeCell ref="L4:L5"/>
    <mergeCell ref="M4:M5"/>
  </mergeCells>
  <phoneticPr fontId="4"/>
  <pageMargins left="0.78740157480314965" right="0.19685039370078741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36B6-AA0E-4993-8AD1-394F80898927}">
  <sheetPr>
    <tabColor theme="4"/>
    <pageSetUpPr fitToPage="1"/>
  </sheetPr>
  <dimension ref="A1:Y23"/>
  <sheetViews>
    <sheetView view="pageBreakPreview" zoomScale="85" zoomScaleNormal="100" zoomScaleSheetLayoutView="85" workbookViewId="0"/>
  </sheetViews>
  <sheetFormatPr defaultRowHeight="14.25" x14ac:dyDescent="0.15"/>
  <cols>
    <col min="1" max="1" width="11.875" style="3" customWidth="1"/>
    <col min="2" max="2" width="7.75" style="3" customWidth="1"/>
    <col min="3" max="25" width="5.125" style="3" customWidth="1"/>
    <col min="26" max="29" width="6.125" style="3" customWidth="1"/>
    <col min="30" max="16384" width="9" style="3"/>
  </cols>
  <sheetData>
    <row r="1" spans="1:25" s="2" customFormat="1" x14ac:dyDescent="0.15">
      <c r="A1" s="1" t="s">
        <v>237</v>
      </c>
    </row>
    <row r="2" spans="1:25" s="2" customFormat="1" x14ac:dyDescent="0.15">
      <c r="A2" s="3"/>
    </row>
    <row r="3" spans="1:25" ht="15" thickBot="1" x14ac:dyDescent="0.2">
      <c r="A3" s="7" t="s">
        <v>26</v>
      </c>
      <c r="B3" s="2"/>
      <c r="C3" s="2"/>
      <c r="D3" s="2"/>
      <c r="E3" s="2"/>
      <c r="F3" s="2"/>
      <c r="G3" s="2"/>
      <c r="Y3" s="72" t="s">
        <v>238</v>
      </c>
    </row>
    <row r="4" spans="1:25" s="78" customFormat="1" ht="143.25" customHeight="1" thickTop="1" x14ac:dyDescent="0.15">
      <c r="A4" s="97" t="s">
        <v>59</v>
      </c>
      <c r="B4" s="107" t="s">
        <v>239</v>
      </c>
      <c r="C4" s="108" t="s">
        <v>240</v>
      </c>
      <c r="D4" s="108" t="s">
        <v>241</v>
      </c>
      <c r="E4" s="108" t="s">
        <v>242</v>
      </c>
      <c r="F4" s="108" t="s">
        <v>243</v>
      </c>
      <c r="G4" s="108" t="s">
        <v>244</v>
      </c>
      <c r="H4" s="75" t="s">
        <v>245</v>
      </c>
      <c r="I4" s="108" t="s">
        <v>246</v>
      </c>
      <c r="J4" s="109" t="s">
        <v>247</v>
      </c>
      <c r="K4" s="109" t="s">
        <v>248</v>
      </c>
      <c r="L4" s="109" t="s">
        <v>249</v>
      </c>
      <c r="M4" s="108" t="s">
        <v>250</v>
      </c>
      <c r="N4" s="108" t="s">
        <v>251</v>
      </c>
      <c r="O4" s="108" t="s">
        <v>252</v>
      </c>
      <c r="P4" s="108" t="s">
        <v>253</v>
      </c>
      <c r="Q4" s="108" t="s">
        <v>254</v>
      </c>
      <c r="R4" s="108" t="s">
        <v>255</v>
      </c>
      <c r="S4" s="108" t="s">
        <v>256</v>
      </c>
      <c r="T4" s="108" t="s">
        <v>257</v>
      </c>
      <c r="U4" s="108" t="s">
        <v>258</v>
      </c>
      <c r="V4" s="108" t="s">
        <v>259</v>
      </c>
      <c r="W4" s="108" t="s">
        <v>260</v>
      </c>
      <c r="X4" s="108" t="s">
        <v>261</v>
      </c>
      <c r="Y4" s="110" t="s">
        <v>262</v>
      </c>
    </row>
    <row r="5" spans="1:25" ht="18" customHeight="1" x14ac:dyDescent="0.15">
      <c r="A5" s="24" t="s">
        <v>263</v>
      </c>
      <c r="B5" s="111">
        <v>238</v>
      </c>
      <c r="C5" s="111">
        <v>15</v>
      </c>
      <c r="D5" s="111">
        <v>10</v>
      </c>
      <c r="E5" s="111">
        <v>12</v>
      </c>
      <c r="F5" s="111">
        <v>333</v>
      </c>
      <c r="G5" s="111">
        <v>73</v>
      </c>
      <c r="H5" s="111">
        <v>14</v>
      </c>
      <c r="I5" s="111">
        <v>3</v>
      </c>
      <c r="J5" s="111">
        <v>5</v>
      </c>
      <c r="K5" s="111">
        <v>9</v>
      </c>
      <c r="L5" s="111">
        <v>7</v>
      </c>
      <c r="M5" s="111">
        <v>7</v>
      </c>
      <c r="N5" s="111">
        <v>6</v>
      </c>
      <c r="O5" s="111">
        <v>15</v>
      </c>
      <c r="P5" s="111">
        <v>171</v>
      </c>
      <c r="Q5" s="111">
        <v>141</v>
      </c>
      <c r="R5" s="111">
        <v>28</v>
      </c>
      <c r="S5" s="111">
        <v>60</v>
      </c>
      <c r="T5" s="111">
        <v>7</v>
      </c>
      <c r="U5" s="111">
        <v>8</v>
      </c>
      <c r="V5" s="111">
        <v>21</v>
      </c>
      <c r="W5" s="111">
        <v>7</v>
      </c>
      <c r="X5" s="111">
        <v>45</v>
      </c>
      <c r="Y5" s="112">
        <v>2</v>
      </c>
    </row>
    <row r="6" spans="1:25" ht="18" customHeight="1" x14ac:dyDescent="0.15">
      <c r="A6" s="26" t="s">
        <v>264</v>
      </c>
      <c r="B6" s="111">
        <v>255</v>
      </c>
      <c r="C6" s="111">
        <v>15</v>
      </c>
      <c r="D6" s="111">
        <v>10</v>
      </c>
      <c r="E6" s="111">
        <v>13</v>
      </c>
      <c r="F6" s="111">
        <v>325</v>
      </c>
      <c r="G6" s="111">
        <v>106</v>
      </c>
      <c r="H6" s="111">
        <v>13</v>
      </c>
      <c r="I6" s="111">
        <v>12</v>
      </c>
      <c r="J6" s="111">
        <v>4</v>
      </c>
      <c r="K6" s="111">
        <v>13</v>
      </c>
      <c r="L6" s="111">
        <v>9</v>
      </c>
      <c r="M6" s="111">
        <v>9</v>
      </c>
      <c r="N6" s="111">
        <v>8</v>
      </c>
      <c r="O6" s="111">
        <v>13</v>
      </c>
      <c r="P6" s="111">
        <v>174</v>
      </c>
      <c r="Q6" s="111">
        <v>139</v>
      </c>
      <c r="R6" s="111">
        <v>29</v>
      </c>
      <c r="S6" s="111">
        <v>58</v>
      </c>
      <c r="T6" s="111">
        <v>11</v>
      </c>
      <c r="U6" s="111">
        <v>10</v>
      </c>
      <c r="V6" s="111">
        <v>19</v>
      </c>
      <c r="W6" s="111">
        <v>19</v>
      </c>
      <c r="X6" s="111">
        <v>50</v>
      </c>
      <c r="Y6" s="113" t="s">
        <v>150</v>
      </c>
    </row>
    <row r="7" spans="1:25" ht="18" customHeight="1" x14ac:dyDescent="0.15">
      <c r="A7" s="26" t="s">
        <v>265</v>
      </c>
      <c r="B7" s="111">
        <v>303</v>
      </c>
      <c r="C7" s="111">
        <v>20</v>
      </c>
      <c r="D7" s="111">
        <v>12</v>
      </c>
      <c r="E7" s="111">
        <v>15</v>
      </c>
      <c r="F7" s="111">
        <v>322</v>
      </c>
      <c r="G7" s="111">
        <v>126</v>
      </c>
      <c r="H7" s="111">
        <v>11</v>
      </c>
      <c r="I7" s="111">
        <v>13</v>
      </c>
      <c r="J7" s="111">
        <v>8</v>
      </c>
      <c r="K7" s="111">
        <v>15</v>
      </c>
      <c r="L7" s="111">
        <v>15</v>
      </c>
      <c r="M7" s="111">
        <v>13</v>
      </c>
      <c r="N7" s="111">
        <v>12</v>
      </c>
      <c r="O7" s="111">
        <v>16</v>
      </c>
      <c r="P7" s="111">
        <v>167</v>
      </c>
      <c r="Q7" s="111">
        <v>143</v>
      </c>
      <c r="R7" s="111">
        <v>31</v>
      </c>
      <c r="S7" s="111">
        <v>62</v>
      </c>
      <c r="T7" s="111">
        <v>15</v>
      </c>
      <c r="U7" s="111">
        <v>11</v>
      </c>
      <c r="V7" s="111">
        <v>17</v>
      </c>
      <c r="W7" s="111">
        <v>18</v>
      </c>
      <c r="X7" s="111">
        <v>54</v>
      </c>
      <c r="Y7" s="112">
        <v>2</v>
      </c>
    </row>
    <row r="8" spans="1:25" ht="18" customHeight="1" x14ac:dyDescent="0.15">
      <c r="A8" s="26" t="s">
        <v>234</v>
      </c>
      <c r="B8" s="111">
        <v>392</v>
      </c>
      <c r="C8" s="111">
        <v>16</v>
      </c>
      <c r="D8" s="111">
        <v>11</v>
      </c>
      <c r="E8" s="111">
        <v>14</v>
      </c>
      <c r="F8" s="111">
        <v>301</v>
      </c>
      <c r="G8" s="111">
        <v>142</v>
      </c>
      <c r="H8" s="111">
        <v>11</v>
      </c>
      <c r="I8" s="111">
        <v>13</v>
      </c>
      <c r="J8" s="111">
        <v>10</v>
      </c>
      <c r="K8" s="111">
        <v>16</v>
      </c>
      <c r="L8" s="111">
        <v>13</v>
      </c>
      <c r="M8" s="111">
        <v>17</v>
      </c>
      <c r="N8" s="111">
        <v>13</v>
      </c>
      <c r="O8" s="114">
        <v>20</v>
      </c>
      <c r="P8" s="114">
        <v>178</v>
      </c>
      <c r="Q8" s="114">
        <v>148</v>
      </c>
      <c r="R8" s="114">
        <v>40</v>
      </c>
      <c r="S8" s="114">
        <v>64</v>
      </c>
      <c r="T8" s="114">
        <v>17</v>
      </c>
      <c r="U8" s="114">
        <v>14</v>
      </c>
      <c r="V8" s="114">
        <v>17</v>
      </c>
      <c r="W8" s="114">
        <v>33</v>
      </c>
      <c r="X8" s="114">
        <v>64</v>
      </c>
      <c r="Y8" s="115">
        <v>2</v>
      </c>
    </row>
    <row r="9" spans="1:25" s="2" customFormat="1" ht="18" customHeight="1" x14ac:dyDescent="0.15">
      <c r="A9" s="26" t="s">
        <v>228</v>
      </c>
      <c r="B9" s="116">
        <v>427</v>
      </c>
      <c r="C9" s="111">
        <v>25</v>
      </c>
      <c r="D9" s="111">
        <v>13</v>
      </c>
      <c r="E9" s="111">
        <v>15</v>
      </c>
      <c r="F9" s="111">
        <v>346</v>
      </c>
      <c r="G9" s="111">
        <v>145</v>
      </c>
      <c r="H9" s="111">
        <v>10</v>
      </c>
      <c r="I9" s="111">
        <v>11</v>
      </c>
      <c r="J9" s="111">
        <v>14</v>
      </c>
      <c r="K9" s="111">
        <v>16</v>
      </c>
      <c r="L9" s="111">
        <v>21</v>
      </c>
      <c r="M9" s="111">
        <v>27</v>
      </c>
      <c r="N9" s="111">
        <v>13</v>
      </c>
      <c r="O9" s="111">
        <v>20</v>
      </c>
      <c r="P9" s="111">
        <v>199</v>
      </c>
      <c r="Q9" s="111">
        <v>152</v>
      </c>
      <c r="R9" s="111">
        <v>52</v>
      </c>
      <c r="S9" s="111">
        <v>73</v>
      </c>
      <c r="T9" s="111">
        <v>18</v>
      </c>
      <c r="U9" s="111">
        <v>15</v>
      </c>
      <c r="V9" s="111">
        <v>18</v>
      </c>
      <c r="W9" s="111">
        <v>186</v>
      </c>
      <c r="X9" s="111">
        <v>70</v>
      </c>
      <c r="Y9" s="113" t="s">
        <v>150</v>
      </c>
    </row>
    <row r="10" spans="1:25" s="2" customFormat="1" ht="18" customHeight="1" x14ac:dyDescent="0.15">
      <c r="A10" s="26" t="s">
        <v>122</v>
      </c>
      <c r="B10" s="116">
        <v>467</v>
      </c>
      <c r="C10" s="111">
        <v>30</v>
      </c>
      <c r="D10" s="111">
        <v>19</v>
      </c>
      <c r="E10" s="111">
        <v>15</v>
      </c>
      <c r="F10" s="111">
        <v>389</v>
      </c>
      <c r="G10" s="111">
        <v>144</v>
      </c>
      <c r="H10" s="111">
        <v>9</v>
      </c>
      <c r="I10" s="111">
        <v>12</v>
      </c>
      <c r="J10" s="111">
        <v>17</v>
      </c>
      <c r="K10" s="111">
        <v>17</v>
      </c>
      <c r="L10" s="111">
        <v>22</v>
      </c>
      <c r="M10" s="111">
        <v>48</v>
      </c>
      <c r="N10" s="111">
        <v>18</v>
      </c>
      <c r="O10" s="111">
        <v>19</v>
      </c>
      <c r="P10" s="111">
        <v>208</v>
      </c>
      <c r="Q10" s="111">
        <v>154</v>
      </c>
      <c r="R10" s="111">
        <v>64</v>
      </c>
      <c r="S10" s="111">
        <v>79</v>
      </c>
      <c r="T10" s="111">
        <v>21</v>
      </c>
      <c r="U10" s="111">
        <v>16</v>
      </c>
      <c r="V10" s="111">
        <v>18</v>
      </c>
      <c r="W10" s="111">
        <v>262</v>
      </c>
      <c r="X10" s="111">
        <v>72</v>
      </c>
      <c r="Y10" s="113">
        <v>3</v>
      </c>
    </row>
    <row r="11" spans="1:25" s="2" customFormat="1" ht="18" customHeight="1" x14ac:dyDescent="0.15">
      <c r="A11" s="26" t="s">
        <v>229</v>
      </c>
      <c r="B11" s="117">
        <v>562</v>
      </c>
      <c r="C11" s="118">
        <v>24</v>
      </c>
      <c r="D11" s="118">
        <v>23</v>
      </c>
      <c r="E11" s="118">
        <v>18</v>
      </c>
      <c r="F11" s="118">
        <v>440</v>
      </c>
      <c r="G11" s="118">
        <v>130</v>
      </c>
      <c r="H11" s="118">
        <v>9</v>
      </c>
      <c r="I11" s="118">
        <v>13</v>
      </c>
      <c r="J11" s="118">
        <v>24</v>
      </c>
      <c r="K11" s="118">
        <v>17</v>
      </c>
      <c r="L11" s="118">
        <v>26</v>
      </c>
      <c r="M11" s="118">
        <v>43</v>
      </c>
      <c r="N11" s="118">
        <v>22</v>
      </c>
      <c r="O11" s="118">
        <v>24</v>
      </c>
      <c r="P11" s="118">
        <v>222</v>
      </c>
      <c r="Q11" s="118">
        <v>162</v>
      </c>
      <c r="R11" s="118">
        <v>56</v>
      </c>
      <c r="S11" s="118">
        <v>81</v>
      </c>
      <c r="T11" s="118">
        <v>16</v>
      </c>
      <c r="U11" s="118">
        <v>22</v>
      </c>
      <c r="V11" s="118">
        <v>20</v>
      </c>
      <c r="W11" s="118">
        <v>192</v>
      </c>
      <c r="X11" s="118">
        <v>111</v>
      </c>
      <c r="Y11" s="119">
        <v>1</v>
      </c>
    </row>
    <row r="12" spans="1:25" s="2" customFormat="1" ht="18" customHeight="1" x14ac:dyDescent="0.15">
      <c r="A12" s="26" t="s">
        <v>266</v>
      </c>
      <c r="B12" s="117">
        <v>640</v>
      </c>
      <c r="C12" s="118">
        <v>33</v>
      </c>
      <c r="D12" s="118">
        <v>25</v>
      </c>
      <c r="E12" s="118">
        <v>18</v>
      </c>
      <c r="F12" s="118">
        <v>506</v>
      </c>
      <c r="G12" s="118">
        <v>153</v>
      </c>
      <c r="H12" s="118">
        <v>5</v>
      </c>
      <c r="I12" s="118">
        <v>10</v>
      </c>
      <c r="J12" s="118">
        <v>33</v>
      </c>
      <c r="K12" s="118">
        <v>19</v>
      </c>
      <c r="L12" s="118">
        <v>28</v>
      </c>
      <c r="M12" s="118">
        <v>40</v>
      </c>
      <c r="N12" s="118">
        <v>34</v>
      </c>
      <c r="O12" s="118">
        <v>25</v>
      </c>
      <c r="P12" s="118">
        <v>230</v>
      </c>
      <c r="Q12" s="118">
        <v>163</v>
      </c>
      <c r="R12" s="118">
        <v>54</v>
      </c>
      <c r="S12" s="118">
        <v>86</v>
      </c>
      <c r="T12" s="118">
        <v>14</v>
      </c>
      <c r="U12" s="118">
        <v>22</v>
      </c>
      <c r="V12" s="118">
        <v>24</v>
      </c>
      <c r="W12" s="118">
        <v>170</v>
      </c>
      <c r="X12" s="118">
        <v>116</v>
      </c>
      <c r="Y12" s="119">
        <v>1</v>
      </c>
    </row>
    <row r="13" spans="1:25" s="2" customFormat="1" ht="18" customHeight="1" x14ac:dyDescent="0.15">
      <c r="A13" s="26" t="s">
        <v>230</v>
      </c>
      <c r="B13" s="117">
        <v>711</v>
      </c>
      <c r="C13" s="118">
        <v>40</v>
      </c>
      <c r="D13" s="118">
        <v>26</v>
      </c>
      <c r="E13" s="118">
        <v>17</v>
      </c>
      <c r="F13" s="118">
        <v>554</v>
      </c>
      <c r="G13" s="118">
        <v>148</v>
      </c>
      <c r="H13" s="118">
        <v>3</v>
      </c>
      <c r="I13" s="118">
        <v>9</v>
      </c>
      <c r="J13" s="118">
        <v>17</v>
      </c>
      <c r="K13" s="118">
        <v>20</v>
      </c>
      <c r="L13" s="118">
        <v>30</v>
      </c>
      <c r="M13" s="118">
        <v>39</v>
      </c>
      <c r="N13" s="118">
        <v>37</v>
      </c>
      <c r="O13" s="118">
        <v>34</v>
      </c>
      <c r="P13" s="118">
        <v>225</v>
      </c>
      <c r="Q13" s="118">
        <v>148</v>
      </c>
      <c r="R13" s="118">
        <v>68</v>
      </c>
      <c r="S13" s="118">
        <v>87</v>
      </c>
      <c r="T13" s="118">
        <v>19</v>
      </c>
      <c r="U13" s="118">
        <v>17</v>
      </c>
      <c r="V13" s="118">
        <v>22</v>
      </c>
      <c r="W13" s="118">
        <v>217</v>
      </c>
      <c r="X13" s="118">
        <v>129</v>
      </c>
      <c r="Y13" s="119">
        <v>5</v>
      </c>
    </row>
    <row r="14" spans="1:25" s="2" customFormat="1" ht="18" customHeight="1" x14ac:dyDescent="0.15">
      <c r="A14" s="26" t="s">
        <v>126</v>
      </c>
      <c r="B14" s="117">
        <v>723</v>
      </c>
      <c r="C14" s="118">
        <v>48</v>
      </c>
      <c r="D14" s="118">
        <v>34</v>
      </c>
      <c r="E14" s="118">
        <v>17</v>
      </c>
      <c r="F14" s="118">
        <v>544</v>
      </c>
      <c r="G14" s="118">
        <v>148</v>
      </c>
      <c r="H14" s="118">
        <v>2</v>
      </c>
      <c r="I14" s="118">
        <v>17</v>
      </c>
      <c r="J14" s="118">
        <v>19</v>
      </c>
      <c r="K14" s="118">
        <v>18</v>
      </c>
      <c r="L14" s="118">
        <v>35</v>
      </c>
      <c r="M14" s="118">
        <v>33</v>
      </c>
      <c r="N14" s="118">
        <v>37</v>
      </c>
      <c r="O14" s="118">
        <v>31</v>
      </c>
      <c r="P14" s="118">
        <v>222</v>
      </c>
      <c r="Q14" s="118">
        <v>148</v>
      </c>
      <c r="R14" s="118">
        <v>68</v>
      </c>
      <c r="S14" s="118">
        <v>81</v>
      </c>
      <c r="T14" s="118">
        <v>32</v>
      </c>
      <c r="U14" s="118">
        <v>16</v>
      </c>
      <c r="V14" s="118">
        <v>26</v>
      </c>
      <c r="W14" s="118">
        <v>230</v>
      </c>
      <c r="X14" s="118">
        <v>139</v>
      </c>
      <c r="Y14" s="119">
        <v>0</v>
      </c>
    </row>
    <row r="15" spans="1:25" s="2" customFormat="1" ht="18" customHeight="1" x14ac:dyDescent="0.15">
      <c r="A15" s="26" t="s">
        <v>127</v>
      </c>
      <c r="B15" s="117">
        <v>953</v>
      </c>
      <c r="C15" s="118">
        <v>52</v>
      </c>
      <c r="D15" s="118">
        <v>31</v>
      </c>
      <c r="E15" s="118">
        <v>16</v>
      </c>
      <c r="F15" s="118">
        <v>572</v>
      </c>
      <c r="G15" s="118">
        <v>153</v>
      </c>
      <c r="H15" s="118">
        <v>3</v>
      </c>
      <c r="I15" s="118">
        <v>21</v>
      </c>
      <c r="J15" s="118">
        <v>47</v>
      </c>
      <c r="K15" s="118">
        <v>16</v>
      </c>
      <c r="L15" s="118">
        <v>48</v>
      </c>
      <c r="M15" s="118">
        <v>30</v>
      </c>
      <c r="N15" s="118">
        <v>42</v>
      </c>
      <c r="O15" s="118">
        <v>41</v>
      </c>
      <c r="P15" s="118">
        <v>221</v>
      </c>
      <c r="Q15" s="118">
        <v>142</v>
      </c>
      <c r="R15" s="118">
        <v>82</v>
      </c>
      <c r="S15" s="118">
        <v>88</v>
      </c>
      <c r="T15" s="118">
        <v>31</v>
      </c>
      <c r="U15" s="118">
        <v>13</v>
      </c>
      <c r="V15" s="118">
        <v>24</v>
      </c>
      <c r="W15" s="118">
        <v>236</v>
      </c>
      <c r="X15" s="118">
        <v>180</v>
      </c>
      <c r="Y15" s="119">
        <v>2</v>
      </c>
    </row>
    <row r="16" spans="1:25" s="2" customFormat="1" ht="18" customHeight="1" x14ac:dyDescent="0.15">
      <c r="A16" s="26" t="s">
        <v>200</v>
      </c>
      <c r="B16" s="117">
        <v>1066</v>
      </c>
      <c r="C16" s="118">
        <v>51</v>
      </c>
      <c r="D16" s="118">
        <v>34</v>
      </c>
      <c r="E16" s="118">
        <v>17</v>
      </c>
      <c r="F16" s="118">
        <v>602</v>
      </c>
      <c r="G16" s="118">
        <v>154</v>
      </c>
      <c r="H16" s="118">
        <v>2</v>
      </c>
      <c r="I16" s="118">
        <v>21</v>
      </c>
      <c r="J16" s="118">
        <v>105</v>
      </c>
      <c r="K16" s="118">
        <v>15</v>
      </c>
      <c r="L16" s="118">
        <v>50</v>
      </c>
      <c r="M16" s="118">
        <v>29</v>
      </c>
      <c r="N16" s="118">
        <v>60</v>
      </c>
      <c r="O16" s="118">
        <v>41</v>
      </c>
      <c r="P16" s="118">
        <v>241</v>
      </c>
      <c r="Q16" s="118">
        <v>137</v>
      </c>
      <c r="R16" s="118">
        <v>83</v>
      </c>
      <c r="S16" s="118">
        <v>93</v>
      </c>
      <c r="T16" s="118">
        <v>40</v>
      </c>
      <c r="U16" s="118">
        <v>12</v>
      </c>
      <c r="V16" s="118">
        <v>22</v>
      </c>
      <c r="W16" s="118">
        <v>265</v>
      </c>
      <c r="X16" s="118">
        <v>225</v>
      </c>
      <c r="Y16" s="119">
        <v>4</v>
      </c>
    </row>
    <row r="17" spans="1:25" s="2" customFormat="1" ht="18" customHeight="1" x14ac:dyDescent="0.15">
      <c r="A17" s="66" t="s">
        <v>203</v>
      </c>
      <c r="B17" s="120">
        <v>1173</v>
      </c>
      <c r="C17" s="121">
        <v>65</v>
      </c>
      <c r="D17" s="121">
        <v>34</v>
      </c>
      <c r="E17" s="121">
        <v>17</v>
      </c>
      <c r="F17" s="121">
        <v>680</v>
      </c>
      <c r="G17" s="121">
        <v>154</v>
      </c>
      <c r="H17" s="121">
        <v>2</v>
      </c>
      <c r="I17" s="121">
        <v>22</v>
      </c>
      <c r="J17" s="121">
        <v>140</v>
      </c>
      <c r="K17" s="121">
        <v>17</v>
      </c>
      <c r="L17" s="121">
        <v>49</v>
      </c>
      <c r="M17" s="121">
        <v>41</v>
      </c>
      <c r="N17" s="121">
        <v>93</v>
      </c>
      <c r="O17" s="121">
        <v>47</v>
      </c>
      <c r="P17" s="121">
        <v>253</v>
      </c>
      <c r="Q17" s="121">
        <v>133</v>
      </c>
      <c r="R17" s="121">
        <v>95</v>
      </c>
      <c r="S17" s="121">
        <v>95</v>
      </c>
      <c r="T17" s="121">
        <v>63</v>
      </c>
      <c r="U17" s="121">
        <v>15</v>
      </c>
      <c r="V17" s="121">
        <v>21</v>
      </c>
      <c r="W17" s="121">
        <v>324</v>
      </c>
      <c r="X17" s="121">
        <v>282</v>
      </c>
      <c r="Y17" s="122">
        <v>1</v>
      </c>
    </row>
    <row r="18" spans="1:25" s="2" customFormat="1" ht="18" customHeight="1" x14ac:dyDescent="0.15">
      <c r="A18" s="9" t="s">
        <v>267</v>
      </c>
      <c r="B18" s="3"/>
      <c r="C18" s="3"/>
      <c r="D18" s="3"/>
      <c r="E18" s="3"/>
      <c r="F18" s="3"/>
      <c r="G18" s="3"/>
    </row>
    <row r="19" spans="1:25" s="87" customFormat="1" x14ac:dyDescent="0.15">
      <c r="A19" s="57" t="s">
        <v>268</v>
      </c>
      <c r="C19" s="57"/>
      <c r="D19" s="57"/>
      <c r="E19" s="57"/>
      <c r="F19" s="57"/>
      <c r="G19" s="57"/>
    </row>
    <row r="20" spans="1:25" s="87" customFormat="1" x14ac:dyDescent="0.15">
      <c r="A20" s="57"/>
      <c r="B20" s="57"/>
      <c r="C20" s="57"/>
      <c r="D20" s="57"/>
      <c r="E20" s="57"/>
      <c r="F20" s="57"/>
      <c r="G20" s="57"/>
    </row>
    <row r="21" spans="1:25" s="57" customFormat="1" ht="13.5" x14ac:dyDescent="0.15"/>
    <row r="22" spans="1:25" s="57" customFormat="1" ht="13.5" x14ac:dyDescent="0.15"/>
    <row r="23" spans="1:25" s="57" customFormat="1" ht="13.5" x14ac:dyDescent="0.15"/>
  </sheetData>
  <phoneticPr fontId="4"/>
  <pageMargins left="0.78740157480314965" right="0.39370078740157483" top="0.78740157480314965" bottom="0.78740157480314965" header="0.51181102362204722" footer="0.51181102362204722"/>
  <pageSetup paperSize="9" scale="9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5B71-83FE-49AB-9774-89FFFBA05FBA}">
  <sheetPr>
    <tabColor theme="4"/>
  </sheetPr>
  <dimension ref="A1:I32"/>
  <sheetViews>
    <sheetView view="pageBreakPreview" zoomScaleNormal="100" zoomScaleSheetLayoutView="100" workbookViewId="0"/>
  </sheetViews>
  <sheetFormatPr defaultColWidth="12" defaultRowHeight="14.25" x14ac:dyDescent="0.15"/>
  <cols>
    <col min="1" max="1" width="12" style="3"/>
    <col min="2" max="7" width="13.625" style="3" customWidth="1"/>
    <col min="8" max="16384" width="12" style="3"/>
  </cols>
  <sheetData>
    <row r="1" spans="1:9" s="2" customFormat="1" x14ac:dyDescent="0.15">
      <c r="A1" s="1" t="s">
        <v>269</v>
      </c>
      <c r="B1" s="1"/>
    </row>
    <row r="2" spans="1:9" s="2" customFormat="1" x14ac:dyDescent="0.15">
      <c r="A2" s="3"/>
      <c r="B2" s="3"/>
    </row>
    <row r="3" spans="1:9" ht="15" thickBot="1" x14ac:dyDescent="0.2">
      <c r="A3" s="10" t="s">
        <v>26</v>
      </c>
      <c r="B3" s="123"/>
      <c r="C3" s="4"/>
      <c r="D3" s="4"/>
      <c r="E3" s="4"/>
      <c r="F3" s="4"/>
      <c r="G3" s="72" t="s">
        <v>35</v>
      </c>
    </row>
    <row r="4" spans="1:9" ht="18" customHeight="1" thickTop="1" x14ac:dyDescent="0.15">
      <c r="A4" s="180" t="s">
        <v>59</v>
      </c>
      <c r="B4" s="170" t="s">
        <v>270</v>
      </c>
      <c r="C4" s="215" t="s">
        <v>271</v>
      </c>
      <c r="D4" s="174" t="s">
        <v>272</v>
      </c>
      <c r="E4" s="175"/>
      <c r="F4" s="176"/>
      <c r="G4" s="217" t="s">
        <v>273</v>
      </c>
    </row>
    <row r="5" spans="1:9" s="6" customFormat="1" ht="21" customHeight="1" x14ac:dyDescent="0.15">
      <c r="A5" s="181"/>
      <c r="B5" s="171"/>
      <c r="C5" s="216"/>
      <c r="D5" s="124" t="s">
        <v>274</v>
      </c>
      <c r="E5" s="125" t="s">
        <v>275</v>
      </c>
      <c r="F5" s="36" t="s">
        <v>276</v>
      </c>
      <c r="G5" s="218"/>
    </row>
    <row r="6" spans="1:9" ht="18" customHeight="1" x14ac:dyDescent="0.15">
      <c r="A6" s="24" t="s">
        <v>77</v>
      </c>
      <c r="B6" s="2">
        <v>53707</v>
      </c>
      <c r="C6" s="2">
        <v>72071</v>
      </c>
      <c r="D6" s="126" t="s">
        <v>277</v>
      </c>
      <c r="E6" s="2">
        <v>11428</v>
      </c>
      <c r="F6" s="2">
        <v>29792</v>
      </c>
      <c r="G6" s="127">
        <f>B6/C6*100</f>
        <v>74.519570978618304</v>
      </c>
    </row>
    <row r="7" spans="1:9" ht="18" customHeight="1" x14ac:dyDescent="0.15">
      <c r="A7" s="24" t="s">
        <v>78</v>
      </c>
      <c r="B7" s="2">
        <v>58257</v>
      </c>
      <c r="C7" s="2">
        <v>79375</v>
      </c>
      <c r="D7" s="126" t="s">
        <v>278</v>
      </c>
      <c r="E7" s="2">
        <v>12696</v>
      </c>
      <c r="F7" s="2">
        <v>33814</v>
      </c>
      <c r="G7" s="127">
        <f>B7/C7*100</f>
        <v>73.394645669291336</v>
      </c>
      <c r="I7" s="2"/>
    </row>
    <row r="8" spans="1:9" ht="18" customHeight="1" x14ac:dyDescent="0.15">
      <c r="A8" s="24" t="s">
        <v>279</v>
      </c>
      <c r="B8" s="2">
        <v>62346</v>
      </c>
      <c r="C8" s="2">
        <v>82515</v>
      </c>
      <c r="D8" s="126" t="s">
        <v>280</v>
      </c>
      <c r="E8" s="2">
        <v>12637</v>
      </c>
      <c r="F8" s="2">
        <v>32806</v>
      </c>
      <c r="G8" s="127">
        <f>B8/C8*100</f>
        <v>75.557171423377568</v>
      </c>
      <c r="I8" s="2"/>
    </row>
    <row r="9" spans="1:9" ht="18" customHeight="1" x14ac:dyDescent="0.15">
      <c r="A9" s="24" t="s">
        <v>80</v>
      </c>
      <c r="B9" s="2">
        <v>66247</v>
      </c>
      <c r="C9" s="2">
        <v>84587</v>
      </c>
      <c r="D9" s="126" t="s">
        <v>281</v>
      </c>
      <c r="E9" s="2">
        <v>12803</v>
      </c>
      <c r="F9" s="2">
        <v>31143</v>
      </c>
      <c r="G9" s="127">
        <f>B9/C9*100</f>
        <v>78.318181280811473</v>
      </c>
      <c r="I9" s="2"/>
    </row>
    <row r="10" spans="1:9" s="2" customFormat="1" ht="18" customHeight="1" x14ac:dyDescent="0.15">
      <c r="A10" s="26" t="s">
        <v>282</v>
      </c>
      <c r="B10" s="2">
        <v>69347</v>
      </c>
      <c r="C10" s="2">
        <v>86726</v>
      </c>
      <c r="D10" s="126" t="s">
        <v>283</v>
      </c>
      <c r="E10" s="5">
        <v>11937</v>
      </c>
      <c r="F10" s="2">
        <v>29316</v>
      </c>
      <c r="G10" s="127">
        <f>B10/C10*100</f>
        <v>79.961026681733273</v>
      </c>
    </row>
    <row r="11" spans="1:9" s="2" customFormat="1" ht="18" customHeight="1" x14ac:dyDescent="0.15">
      <c r="A11" s="26" t="s">
        <v>86</v>
      </c>
      <c r="B11" s="2">
        <v>72482</v>
      </c>
      <c r="C11" s="2">
        <v>89245</v>
      </c>
      <c r="D11" s="126" t="s">
        <v>284</v>
      </c>
      <c r="E11" s="5">
        <v>12895</v>
      </c>
      <c r="F11" s="2">
        <v>29658</v>
      </c>
      <c r="G11" s="127">
        <v>81.216874894952099</v>
      </c>
    </row>
    <row r="12" spans="1:9" s="2" customFormat="1" ht="18" customHeight="1" x14ac:dyDescent="0.15">
      <c r="A12" s="128" t="s">
        <v>285</v>
      </c>
      <c r="B12" s="20">
        <v>78056</v>
      </c>
      <c r="C12" s="20">
        <v>93576</v>
      </c>
      <c r="D12" s="129" t="s">
        <v>286</v>
      </c>
      <c r="E12" s="68">
        <v>12610</v>
      </c>
      <c r="F12" s="20">
        <v>28130</v>
      </c>
      <c r="G12" s="130">
        <v>83.4</v>
      </c>
    </row>
    <row r="13" spans="1:9" s="15" customFormat="1" ht="18" customHeight="1" x14ac:dyDescent="0.15">
      <c r="A13" s="9" t="s">
        <v>33</v>
      </c>
      <c r="B13" s="9"/>
      <c r="C13" s="7"/>
      <c r="D13" s="7"/>
      <c r="E13" s="7"/>
      <c r="F13" s="7"/>
      <c r="G13" s="7"/>
    </row>
    <row r="14" spans="1:9" s="7" customFormat="1" ht="13.5" x14ac:dyDescent="0.15">
      <c r="A14" s="57"/>
      <c r="B14" s="57"/>
      <c r="C14" s="57"/>
      <c r="D14" s="57"/>
      <c r="E14" s="57"/>
      <c r="F14" s="57"/>
      <c r="G14" s="57"/>
      <c r="H14" s="57"/>
      <c r="I14" s="57"/>
    </row>
    <row r="15" spans="1:9" s="7" customFormat="1" ht="13.5" x14ac:dyDescent="0.15">
      <c r="A15" s="57"/>
      <c r="B15" s="57"/>
      <c r="C15" s="57"/>
      <c r="D15" s="57"/>
      <c r="E15" s="57"/>
      <c r="H15" s="57"/>
      <c r="I15" s="57"/>
    </row>
    <row r="16" spans="1:9" s="57" customFormat="1" ht="13.5" x14ac:dyDescent="0.15">
      <c r="A16" s="131"/>
      <c r="C16" s="132"/>
      <c r="D16" s="131"/>
      <c r="F16" s="133"/>
      <c r="G16" s="133"/>
    </row>
    <row r="17" spans="1:7" s="57" customFormat="1" ht="13.5" x14ac:dyDescent="0.15">
      <c r="A17" s="131"/>
      <c r="C17" s="132"/>
      <c r="D17" s="131"/>
      <c r="F17" s="133"/>
      <c r="G17" s="133"/>
    </row>
    <row r="18" spans="1:7" s="57" customFormat="1" ht="13.5" x14ac:dyDescent="0.15">
      <c r="A18" s="131"/>
      <c r="C18" s="132"/>
      <c r="D18" s="131"/>
      <c r="F18" s="133"/>
      <c r="G18" s="133"/>
    </row>
    <row r="19" spans="1:7" s="57" customFormat="1" ht="13.5" x14ac:dyDescent="0.15">
      <c r="A19" s="131"/>
      <c r="C19" s="132"/>
      <c r="D19" s="131"/>
      <c r="F19" s="133"/>
      <c r="G19" s="133"/>
    </row>
    <row r="20" spans="1:7" s="57" customFormat="1" ht="13.5" x14ac:dyDescent="0.15">
      <c r="A20" s="131"/>
      <c r="C20" s="132"/>
      <c r="D20" s="131"/>
      <c r="F20" s="133"/>
      <c r="G20" s="133"/>
    </row>
    <row r="21" spans="1:7" s="57" customFormat="1" ht="13.5" x14ac:dyDescent="0.15">
      <c r="A21" s="131"/>
      <c r="C21" s="132"/>
      <c r="D21" s="131"/>
      <c r="F21" s="133"/>
      <c r="G21" s="133"/>
    </row>
    <row r="22" spans="1:7" s="57" customFormat="1" ht="13.5" x14ac:dyDescent="0.15">
      <c r="A22" s="131"/>
      <c r="C22" s="132"/>
      <c r="D22" s="131"/>
      <c r="F22" s="133"/>
      <c r="G22" s="133"/>
    </row>
    <row r="23" spans="1:7" s="57" customFormat="1" ht="13.5" x14ac:dyDescent="0.15">
      <c r="A23" s="131"/>
      <c r="C23" s="132"/>
      <c r="D23" s="131"/>
      <c r="F23" s="133"/>
      <c r="G23" s="133"/>
    </row>
    <row r="24" spans="1:7" s="57" customFormat="1" ht="13.5" x14ac:dyDescent="0.15">
      <c r="A24" s="131"/>
      <c r="C24" s="132"/>
      <c r="D24" s="131"/>
      <c r="F24" s="133"/>
      <c r="G24" s="133"/>
    </row>
    <row r="25" spans="1:7" s="57" customFormat="1" ht="13.5" x14ac:dyDescent="0.15">
      <c r="A25" s="131"/>
      <c r="C25" s="132"/>
      <c r="D25" s="131"/>
      <c r="F25" s="133"/>
      <c r="G25" s="133"/>
    </row>
    <row r="26" spans="1:7" s="57" customFormat="1" ht="13.5" x14ac:dyDescent="0.15"/>
    <row r="27" spans="1:7" s="57" customFormat="1" ht="13.5" x14ac:dyDescent="0.15"/>
    <row r="28" spans="1:7" s="57" customFormat="1" ht="13.5" x14ac:dyDescent="0.15"/>
    <row r="29" spans="1:7" s="57" customFormat="1" ht="13.5" x14ac:dyDescent="0.15"/>
    <row r="30" spans="1:7" s="57" customFormat="1" ht="13.5" x14ac:dyDescent="0.15"/>
    <row r="31" spans="1:7" s="57" customFormat="1" ht="13.5" x14ac:dyDescent="0.15"/>
    <row r="32" spans="1:7" s="7" customFormat="1" ht="13.5" x14ac:dyDescent="0.15"/>
  </sheetData>
  <mergeCells count="5">
    <mergeCell ref="A4:A5"/>
    <mergeCell ref="B4:B5"/>
    <mergeCell ref="C4:C5"/>
    <mergeCell ref="D4:F4"/>
    <mergeCell ref="G4:G5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'0210'!Print_Area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2025-03-12T01:46:46Z</cp:lastPrinted>
  <dcterms:created xsi:type="dcterms:W3CDTF">2017-02-14T07:34:47Z</dcterms:created>
  <dcterms:modified xsi:type="dcterms:W3CDTF">2025-03-12T01:47:11Z</dcterms:modified>
</cp:coreProperties>
</file>