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9690" yWindow="60" windowWidth="10965" windowHeight="7635" tabRatio="863" firstSheet="11"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 sheetId="18" r:id="rId15"/>
    <sheet name="施設類型別ストック情報分析表①" sheetId="19" r:id="rId16"/>
    <sheet name="施設類型別ストック情報分析表②" sheetId="20"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E34" i="10"/>
  <c r="C34" i="10"/>
  <c r="U34" i="10" l="1"/>
  <c r="U35" i="10" s="1"/>
  <c r="U36" i="10" s="1"/>
  <c r="BW34" i="10" s="1"/>
  <c r="BW35" i="10" s="1"/>
  <c r="BW36" i="10" s="1"/>
  <c r="BW37" i="10" s="1"/>
  <c r="BW38" i="10" s="1"/>
  <c r="BW39" i="10" s="1"/>
  <c r="BW40" i="10" s="1"/>
  <c r="BW41" i="10" s="1"/>
  <c r="BW42" i="10" s="1"/>
  <c r="BW43"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<sst xmlns="http://schemas.openxmlformats.org/spreadsheetml/2006/main" count="1127" uniqueCount="626">
  <si>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</si>
  <si>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</si>
  <si>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</si>
  <si>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</si>
  <si>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</si>
  <si>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</si>
  <si>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</si>
  <si>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</si>
  <si>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</si>
  <si>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</si>
  <si>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</si>
  <si>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</si>
  <si>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</si>
  <si>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</si>
  <si>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</si>
  <si>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</si>
  <si>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</si>
  <si>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</si>
  <si>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</si>
  <si>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</si>
  <si>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</si>
  <si>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</si>
  <si>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</si>
  <si>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</si>
  <si>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</si>
  <si>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</si>
  <si>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</si>
  <si>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</si>
  <si>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</si>
  <si>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</si>
  <si>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</si>
  <si>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</si>
  <si>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</si>
  <si>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</si>
  <si>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</si>
  <si>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</si>
  <si>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</si>
  <si>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</si>
  <si>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</si>
  <si>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</si>
  <si>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</si>
  <si>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</si>
  <si>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</si>
  <si>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</si>
  <si>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</si>
  <si>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</si>
  <si>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</si>
  <si>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</si>
  <si>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</si>
  <si>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</si>
  <si>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</si>
  <si>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</si>
  <si>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</si>
  <si>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</si>
  <si>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</si>
  <si>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</si>
  <si>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</si>
  <si>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</si>
  <si>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</si>
  <si>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</si>
  <si>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</si>
  <si>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</si>
  <si>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</si>
  <si>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</si>
  <si>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</si>
  <si>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</si>
  <si>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</si>
  <si>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</si>
  <si>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</si>
  <si>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</si>
  <si>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</si>
  <si>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</si>
  <si>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</si>
  <si>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</si>
  <si>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</si>
  <si>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</si>
  <si>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</si>
  <si>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</si>
  <si>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</si>
  <si>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</si>
  <si>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</si>
  <si>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</si>
  <si>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</si>
  <si>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</si>
  <si>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</si>
  <si>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</si>
  <si>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</si>
  <si>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</si>
  <si>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</si>
  <si>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</si>
  <si>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</si>
  <si>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</si>
  <si>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</si>
  <si>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</si>
  <si>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</si>
  <si>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</si>
  <si>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</si>
  <si>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</si>
  <si>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四街道市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</si>
  <si>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</si>
  <si>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</si>
  <si>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</si>
  <si>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</si>
  <si>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</si>
  <si>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</si>
  <si>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</si>
  <si>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</si>
  <si>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</si>
  <si>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</si>
  <si>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</si>
  <si>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</si>
  <si>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</si>
  <si>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</si>
  <si>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</si>
  <si>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</si>
  <si>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</si>
  <si>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</si>
  <si>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</si>
  <si>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</si>
  <si>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</si>
  <si>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</si>
  <si>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</si>
  <si>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</si>
  <si>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</si>
  <si>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</si>
  <si>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</si>
  <si>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</si>
  <si>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</si>
  <si>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</si>
  <si>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</si>
  <si>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</si>
  <si>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</si>
  <si>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</si>
  <si>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</si>
  <si>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</si>
  <si>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</si>
  <si>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</si>
  <si>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</si>
  <si>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</si>
  <si>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</si>
  <si>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</si>
  <si>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</si>
  <si>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</si>
  <si>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</si>
  <si>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</si>
  <si>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</si>
  <si>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</si>
  <si>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</si>
  <si>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</si>
  <si>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</si>
  <si>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</si>
  <si>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</si>
  <si>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</si>
  <si>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</si>
  <si>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</si>
  <si>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</si>
  <si>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</si>
  <si>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</si>
  <si>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</si>
  <si>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</si>
  <si>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</si>
  <si>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</si>
  <si>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</si>
  <si>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</si>
  <si>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</si>
  <si>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</si>
  <si>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</si>
  <si>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</si>
  <si>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</si>
  <si>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</si>
  <si>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</si>
  <si>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</si>
  <si>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</si>
  <si>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</si>
  <si>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</si>
  <si>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</si>
  <si>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</si>
  <si>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</si>
  <si>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</si>
  <si>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</si>
  <si>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</si>
  <si>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</si>
  <si>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</si>
  <si>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</si>
  <si>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</si>
  <si>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</si>
  <si>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</si>
  <si>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</si>
  <si>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</si>
  <si>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</si>
  <si>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</si>
  <si>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</si>
  <si>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</si>
  <si>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</si>
  <si>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</si>
  <si>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</si>
  <si>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</si>
  <si>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</si>
  <si>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</si>
  <si>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</si>
  <si>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</si>
  <si>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</si>
  <si>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</si>
  <si>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</si>
  <si>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</si>
  <si>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</si>
  <si>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</si>
  <si>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</si>
  <si>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</si>
  <si>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</si>
  <si>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</si>
  <si>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</si>
  <si>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</si>
  <si>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</si>
  <si>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</si>
  <si>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</si>
  <si>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</si>
  <si>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</si>
  <si>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</si>
  <si>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</si>
  <si>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</si>
  <si>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千葉県四街道市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</si>
  <si>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</si>
  <si>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</si>
  <si>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</si>
  <si>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</si>
  <si>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</si>
  <si>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</si>
  <si>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</si>
  <si>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</si>
  <si>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</si>
  <si>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</si>
  <si>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</si>
  <si>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</si>
  <si>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</si>
  <si>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</si>
  <si>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</si>
  <si>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</si>
  <si>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</si>
  <si>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</si>
  <si>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</si>
  <si>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</si>
  <si>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</si>
  <si>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</si>
  <si>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</si>
  <si>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</si>
  <si>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</si>
  <si>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</si>
  <si>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</si>
  <si>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</si>
  <si>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</si>
  <si>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</si>
  <si>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</si>
  <si>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</si>
  <si>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</si>
  <si>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</si>
  <si>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</si>
  <si>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</si>
  <si>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</si>
  <si>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</si>
  <si>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</si>
  <si>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</si>
  <si>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</si>
  <si>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</si>
  <si>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</si>
  <si>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</si>
  <si>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</si>
  <si>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</si>
  <si>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</si>
  <si>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</si>
  <si>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</si>
  <si>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</si>
  <si>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</si>
  <si>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</si>
  <si>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</si>
  <si>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</si>
  <si>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</si>
  <si>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</si>
  <si>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</si>
  <si>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</si>
  <si>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</si>
  <si>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</si>
  <si>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</si>
  <si>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</si>
  <si>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</si>
  <si>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</si>
  <si>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</si>
  <si>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</si>
  <si>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</si>
  <si>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</si>
  <si>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</si>
  <si>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</si>
  <si>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</si>
  <si>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</si>
  <si>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</si>
  <si>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</si>
  <si>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</si>
  <si>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</si>
  <si>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</si>
  <si>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</si>
  <si>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</si>
  <si>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</si>
  <si>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</si>
  <si>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</si>
  <si>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</si>
  <si>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</si>
  <si>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</si>
  <si>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</si>
  <si>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</si>
  <si>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</si>
  <si>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</si>
  <si>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</si>
  <si>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</si>
  <si>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</si>
  <si>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</si>
  <si>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</si>
  <si>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</si>
  <si>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</si>
  <si>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</si>
  <si>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</si>
  <si>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</si>
  <si>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</si>
  <si>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</si>
  <si>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</si>
  <si>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</si>
  <si>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</si>
  <si>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</si>
  <si>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</si>
  <si>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</si>
  <si>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</si>
  <si>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</si>
  <si>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</si>
  <si>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</si>
  <si>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</si>
  <si>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</si>
  <si>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</si>
  <si>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</si>
  <si>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</si>
  <si>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</si>
  <si>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</si>
  <si>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</si>
  <si>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</si>
  <si>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</si>
  <si>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</si>
  <si>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</si>
  <si>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</si>
  <si>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</si>
  <si>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</si>
  <si>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</si>
  <si>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</si>
  <si>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</si>
  <si>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</si>
  <si>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</si>
  <si>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</si>
  <si>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</si>
  <si>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</si>
  <si>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</si>
  <si>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</si>
  <si>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</si>
  <si>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</si>
  <si>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</si>
  <si>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</si>
  <si>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</si>
  <si>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</si>
  <si>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</si>
  <si>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</si>
  <si>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</si>
  <si>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</si>
  <si>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</si>
  <si>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</si>
  <si>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</si>
  <si>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</si>
  <si>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</si>
  <si>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</si>
  <si>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</si>
  <si>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</si>
  <si>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千葉県四街道市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</si>
  <si>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</si>
  <si>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</si>
  <si>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</si>
  <si>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</si>
  <si>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</si>
  <si>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</si>
  <si>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</si>
  <si>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</si>
  <si>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</si>
  <si>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</si>
  <si>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</si>
  <si>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</si>
  <si>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</si>
  <si>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</si>
  <si>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</si>
  <si>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</si>
  <si>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</si>
  <si>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</si>
  <si>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</si>
  <si>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</si>
  <si>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</si>
  <si>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</si>
  <si>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</si>
  <si>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</si>
  <si>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</si>
  <si>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</si>
  <si>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</si>
  <si>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</si>
  <si>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</si>
  <si>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</si>
  <si>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</si>
  <si>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</si>
  <si>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</si>
  <si>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</si>
  <si>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</si>
  <si>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</si>
  <si>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</si>
  <si>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</si>
  <si>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</si>
  <si>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</si>
  <si>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</si>
  <si>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</si>
  <si>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</si>
  <si>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</si>
  <si>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</si>
  <si>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</si>
  <si>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</si>
  <si>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</si>
  <si>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</si>
  <si>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</si>
  <si>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</si>
  <si>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</si>
  <si>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</si>
  <si>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</si>
  <si>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</si>
  <si>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</si>
  <si>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</si>
  <si>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</si>
  <si>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</si>
  <si>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</si>
  <si>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</si>
  <si>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</si>
  <si>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</si>
  <si>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</si>
  <si>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</si>
  <si>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</si>
  <si>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</si>
  <si>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</si>
  <si>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</si>
  <si>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</si>
  <si>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</si>
  <si>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</si>
  <si>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</si>
  <si>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</si>
  <si>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</si>
  <si>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</si>
  <si>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</si>
  <si>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</si>
  <si>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</si>
  <si>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</si>
  <si>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</si>
  <si>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</si>
  <si>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</si>
  <si>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</si>
  <si>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</si>
  <si>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</si>
  <si>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</si>
  <si>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</si>
  <si>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</si>
  <si>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</si>
  <si>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</si>
  <si>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</si>
  <si>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</si>
  <si>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</si>
  <si>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</si>
  <si>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</si>
  <si>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</si>
  <si>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</si>
  <si>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</si>
  <si>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</si>
  <si>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</si>
  <si>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</si>
  <si>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</si>
  <si>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</si>
  <si>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</si>
  <si>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</si>
  <si>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</si>
  <si>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</si>
  <si>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</si>
  <si>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</si>
  <si>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</si>
  <si>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</si>
  <si>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</si>
  <si>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</si>
  <si>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</si>
  <si>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</si>
  <si>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</si>
  <si>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</si>
  <si>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</si>
  <si>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</si>
  <si>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</si>
  <si>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</si>
  <si>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</si>
  <si>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</si>
  <si>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</si>
  <si>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</si>
  <si>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</si>
  <si>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</si>
  <si>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</si>
  <si>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</si>
  <si>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</si>
  <si>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</si>
  <si>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</si>
  <si>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</si>
  <si>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</si>
  <si>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</si>
  <si>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</si>
  <si>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</si>
  <si>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</si>
  <si>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</si>
  <si>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</si>
  <si>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</si>
  <si>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</si>
  <si>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</si>
  <si>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</si>
  <si>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</si>
  <si>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</si>
  <si>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</si>
  <si>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</si>
  <si>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</si>
  <si>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</si>
  <si>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</si>
  <si>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</si>
  <si>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</si>
  <si>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</si>
  <si>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</si>
  <si>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</si>
  <si>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</si>
  <si>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</si>
  <si>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</si>
  <si>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</si>
  <si>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</si>
  <si>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</si>
  <si>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</si>
  <si>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</si>
  <si>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</si>
  <si>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</si>
  <si>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</si>
  <si>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</si>
  <si>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</si>
  <si>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</si>
  <si>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</si>
  <si>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</si>
  <si>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</si>
  <si>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</si>
  <si>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</si>
  <si>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</si>
  <si>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</si>
  <si>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</si>
  <si>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</si>
  <si>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</si>
  <si>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</si>
  <si>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</si>
  <si>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</si>
  <si>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</si>
  <si>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</si>
  <si>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</si>
  <si>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</si>
  <si>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</si>
  <si>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</si>
  <si>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</si>
  <si>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</si>
  <si>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</si>
  <si>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2.44</t>
  </si>
  <si>
    <t>▲ 1.60</t>
  </si>
  <si>
    <t>水道事業会計</t>
  </si>
  <si>
    <t>一般会計</t>
  </si>
  <si>
    <t>介護保険特別会計</t>
  </si>
  <si>
    <t>下水道事業会計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</si>
  <si>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</si>
  <si>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</si>
  <si>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</si>
  <si>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</si>
  <si>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</si>
  <si>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</si>
  <si>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</si>
  <si>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</si>
  <si>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</si>
  <si>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</si>
  <si>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</si>
  <si>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</si>
  <si>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千葉県市町村総合事務組合（一般会計）</t>
    <rPh sb="13" eb="15">
      <t>イッパン</t>
    </rPh>
    <rPh sb="15" eb="17">
      <t>カイケイ</t>
    </rPh>
    <phoneticPr fontId="5"/>
  </si>
  <si>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</si>
  <si>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</si>
  <si>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</si>
  <si>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印旛郡市広域市町村圏事務組合（一般会計）</t>
    <phoneticPr fontId="2"/>
  </si>
  <si>
    <t>印旛郡市広域市町村圏事務組合（水道用水供給事業会計）</t>
    <phoneticPr fontId="2"/>
  </si>
  <si>
    <t>印旛衛生施設管理組合（一般会計）</t>
    <rPh sb="11" eb="13">
      <t>イッパン</t>
    </rPh>
    <rPh sb="13" eb="15">
      <t>カイケイ</t>
    </rPh>
    <phoneticPr fontId="2"/>
  </si>
  <si>
    <t>佐倉市・四街道市・酒々井町葬祭組合</t>
    <phoneticPr fontId="2"/>
  </si>
  <si>
    <t>千葉県後期高齢者医療広域連合（一般会計）</t>
    <phoneticPr fontId="2"/>
  </si>
  <si>
    <t>千葉県後期高齢者医療広域連合（後期高齢者医療特別会計）</t>
    <phoneticPr fontId="2"/>
  </si>
  <si>
    <t>印旛利根川水防事務組合</t>
    <rPh sb="0" eb="2">
      <t>インバ</t>
    </rPh>
    <rPh sb="2" eb="5">
      <t>トネガワ</t>
    </rPh>
    <rPh sb="5" eb="7">
      <t>スイボウ</t>
    </rPh>
    <rPh sb="7" eb="9">
      <t>ジム</t>
    </rPh>
    <rPh sb="9" eb="11">
      <t>クミアイ</t>
    </rPh>
    <phoneticPr fontId="2"/>
  </si>
  <si>
    <t>-</t>
    <phoneticPr fontId="2"/>
  </si>
  <si>
    <t>-</t>
    <phoneticPr fontId="2"/>
  </si>
  <si>
    <t>四街道市地域振興財団</t>
    <rPh sb="0" eb="4">
      <t>ヨツカイドウシ</t>
    </rPh>
    <rPh sb="4" eb="6">
      <t>チイキ</t>
    </rPh>
    <rPh sb="6" eb="8">
      <t>シンコウ</t>
    </rPh>
    <rPh sb="8" eb="10">
      <t>ザイダン</t>
    </rPh>
    <phoneticPr fontId="2"/>
  </si>
  <si>
    <t>-</t>
    <phoneticPr fontId="2"/>
  </si>
  <si>
    <t>-</t>
    <phoneticPr fontId="2"/>
  </si>
  <si>
    <t>-</t>
    <phoneticPr fontId="2"/>
  </si>
  <si>
    <t>-</t>
    <phoneticPr fontId="2"/>
  </si>
  <si>
    <t>住みよい豊かなまちづくり推進基金</t>
    <phoneticPr fontId="5"/>
  </si>
  <si>
    <t>庁舎建設基金</t>
    <phoneticPr fontId="2"/>
  </si>
  <si>
    <t>廃棄物処理施設建設基金</t>
    <phoneticPr fontId="2"/>
  </si>
  <si>
    <t>花と緑の基金</t>
    <phoneticPr fontId="2"/>
  </si>
  <si>
    <t>社会福祉基金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</si>
  <si>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</si>
  <si>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</si>
  <si>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</si>
  <si>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</si>
  <si>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地方債の新規発行を抑制してきたことから、将来負担比率は算定されていないが、有形固定資産の減価償却率は類似団体の概ね平均値であり、老朽化した施設を公共施設再配置計画で定めた継続、廃止等の方針に従い、施設の保有量を減らした上で、継続施設については公共施設個別施設計画に基づく改修等を実施する必要がある。
</t>
    <rPh sb="1" eb="4">
      <t>チホウサイ</t>
    </rPh>
    <rPh sb="5" eb="7">
      <t>シンキ</t>
    </rPh>
    <rPh sb="7" eb="9">
      <t>ハッコウ</t>
    </rPh>
    <rPh sb="10" eb="12">
      <t>ヨクセイ</t>
    </rPh>
    <rPh sb="21" eb="23">
      <t>ショウライ</t>
    </rPh>
    <rPh sb="23" eb="25">
      <t>フタン</t>
    </rPh>
    <rPh sb="25" eb="27">
      <t>ヒリツ</t>
    </rPh>
    <rPh sb="28" eb="30">
      <t>サンテイ</t>
    </rPh>
    <rPh sb="38" eb="40">
      <t>ユウケイ</t>
    </rPh>
    <rPh sb="40" eb="42">
      <t>コテイ</t>
    </rPh>
    <rPh sb="42" eb="44">
      <t>シサン</t>
    </rPh>
    <rPh sb="45" eb="47">
      <t>ゲンカ</t>
    </rPh>
    <rPh sb="47" eb="49">
      <t>ショウキャク</t>
    </rPh>
    <rPh sb="49" eb="50">
      <t>リツ</t>
    </rPh>
    <rPh sb="51" eb="53">
      <t>ルイジ</t>
    </rPh>
    <rPh sb="53" eb="55">
      <t>ダンタイ</t>
    </rPh>
    <rPh sb="56" eb="57">
      <t>オオム</t>
    </rPh>
    <rPh sb="58" eb="60">
      <t>ヘイキン</t>
    </rPh>
    <rPh sb="60" eb="61">
      <t>チ</t>
    </rPh>
    <rPh sb="65" eb="68">
      <t>ロウキュウカ</t>
    </rPh>
    <rPh sb="70" eb="72">
      <t>シセツ</t>
    </rPh>
    <rPh sb="73" eb="75">
      <t>コウキョウ</t>
    </rPh>
    <rPh sb="80" eb="82">
      <t>ケイカク</t>
    </rPh>
    <rPh sb="83" eb="84">
      <t>サダ</t>
    </rPh>
    <rPh sb="86" eb="88">
      <t>ケイゾク</t>
    </rPh>
    <rPh sb="89" eb="91">
      <t>ハイシ</t>
    </rPh>
    <rPh sb="91" eb="92">
      <t>トウ</t>
    </rPh>
    <rPh sb="93" eb="95">
      <t>ホウシン</t>
    </rPh>
    <rPh sb="96" eb="97">
      <t>シタガ</t>
    </rPh>
    <rPh sb="99" eb="101">
      <t>シセツ</t>
    </rPh>
    <rPh sb="102" eb="104">
      <t>ホユウ</t>
    </rPh>
    <rPh sb="104" eb="105">
      <t>リョウ</t>
    </rPh>
    <rPh sb="106" eb="107">
      <t>ヘ</t>
    </rPh>
    <rPh sb="110" eb="111">
      <t>ウエ</t>
    </rPh>
    <rPh sb="113" eb="115">
      <t>ケイゾク</t>
    </rPh>
    <rPh sb="115" eb="117">
      <t>シセツ</t>
    </rPh>
    <rPh sb="133" eb="134">
      <t>モト</t>
    </rPh>
    <rPh sb="136" eb="138">
      <t>カイシュウ</t>
    </rPh>
    <rPh sb="138" eb="139">
      <t>トウ</t>
    </rPh>
    <rPh sb="140" eb="142">
      <t>ジッシ</t>
    </rPh>
    <rPh sb="144" eb="146">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</si>
  <si>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</si>
  <si>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</si>
  <si>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</si>
  <si>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</si>
  <si>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</si>
  <si>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</si>
  <si>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地方債の新規発行を抑制してきたことから将来負担比率、実質公債費比率はともに類似団体と比較して低いものの、庁舎等整備事業や次期ごみ処理施設整備事業等の大型建設事業が控えていることから、今後は地方債の新規発行や、減債基金・特定目的基金の取崩しが予定されており、将来負担比率、実質公債費比率ともに上昇していくことが考えられる。</t>
    <rPh sb="1" eb="4">
      <t>チホウサイ</t>
    </rPh>
    <rPh sb="5" eb="7">
      <t>シンキ</t>
    </rPh>
    <rPh sb="7" eb="9">
      <t>ハッコウ</t>
    </rPh>
    <rPh sb="10" eb="12">
      <t>ヨクセイ</t>
    </rPh>
    <rPh sb="20" eb="22">
      <t>ショウライ</t>
    </rPh>
    <rPh sb="22" eb="24">
      <t>フタン</t>
    </rPh>
    <rPh sb="24" eb="26">
      <t>ヒリツ</t>
    </rPh>
    <rPh sb="27" eb="29">
      <t>ジッシツ</t>
    </rPh>
    <rPh sb="29" eb="31">
      <t>コウサイ</t>
    </rPh>
    <rPh sb="31" eb="32">
      <t>ヒ</t>
    </rPh>
    <rPh sb="32" eb="34">
      <t>ヒリツ</t>
    </rPh>
    <rPh sb="38" eb="40">
      <t>ルイジ</t>
    </rPh>
    <rPh sb="40" eb="42">
      <t>ダンタイ</t>
    </rPh>
    <rPh sb="43" eb="45">
      <t>ヒカク</t>
    </rPh>
    <rPh sb="47" eb="48">
      <t>ヒク</t>
    </rPh>
    <rPh sb="92" eb="94">
      <t>コンゴ</t>
    </rPh>
    <rPh sb="95" eb="98">
      <t>チホウサイ</t>
    </rPh>
    <rPh sb="99" eb="101">
      <t>シンキ</t>
    </rPh>
    <rPh sb="101" eb="103">
      <t>ハッコウ</t>
    </rPh>
    <rPh sb="105" eb="107">
      <t>ゲンサイ</t>
    </rPh>
    <rPh sb="107" eb="109">
      <t>キキン</t>
    </rPh>
    <rPh sb="110" eb="112">
      <t>トクテイ</t>
    </rPh>
    <rPh sb="112" eb="114">
      <t>モクテキ</t>
    </rPh>
    <rPh sb="114" eb="116">
      <t>キキン</t>
    </rPh>
    <rPh sb="117" eb="119">
      <t>トリクズ</t>
    </rPh>
    <rPh sb="121" eb="123">
      <t>ヨテイ</t>
    </rPh>
    <rPh sb="146" eb="148">
      <t>ジョウショウ</t>
    </rPh>
    <rPh sb="155" eb="156">
      <t>カンガ</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</si>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</sst>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xmlns:c16r2="http://schemas.microsoft.com/office/drawing/2015/06/chart">
            <c:ext xmlns:c16="http://schemas.microsoft.com/office/drawing/2014/chart" uri="{C3380CC4-5D6E-409C-BE32-E72D297353CC}">
              <c16:uniqueId val="{00000000-ECE6-4ACE-971F-602080C80E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28484</c:v>
                </c:pt>
                <c:pt idx="1">
                  <c:v>21865</c:v>
                </c:pt>
                <c:pt idx="2">
                  <c:v>17448</c:v>
                </c:pt>
                <c:pt idx="3">
                  <c:v>21671</c:v>
                </c:pt>
                <c:pt idx="4">
                  <c:v>17273</c:v>
                </c:pt>
              </c:numCache>
            </c:numRef>
          </c:val>
          <c:smooth val="0"/>
          <c:extLst xmlns:c16r2="http://schemas.microsoft.com/office/drawing/2015/06/chart">
            <c:ext xmlns:c16="http://schemas.microsoft.com/office/drawing/2014/chart" uri="{C3380CC4-5D6E-409C-BE32-E72D297353CC}">
              <c16:uniqueId val="{00000001-ECE6-4ACE-971F-602080C80EB4}"/>
            </c:ext>
          </c:extLst>
        </c:ser>
        <c:dLbls>
          <c:showLegendKey val="0"/>
          <c:showVal val="0"/>
          <c:showCatName val="0"/>
          <c:showSerName val="0"/>
          <c:showPercent val="0"/>
          <c:showBubbleSize val="0"/>
        </c:dLbls>
        <c:marker val="1"/>
        <c:smooth val="0"/>
        <c:axId val="110406272"/>
        <c:axId val="110424832"/>
      </c:lineChart>
      <c:catAx>
        <c:axId val="110406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424832"/>
        <c:crosses val="autoZero"/>
        <c:auto val="1"/>
        <c:lblAlgn val="ctr"/>
        <c:lblOffset val="100"/>
        <c:tickLblSkip val="1"/>
        <c:tickMarkSkip val="1"/>
        <c:noMultiLvlLbl val="0"/>
      </c:catAx>
      <c:valAx>
        <c:axId val="11042483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406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8.6199999999999992</c:v>
                </c:pt>
                <c:pt idx="1">
                  <c:v>6.28</c:v>
                </c:pt>
                <c:pt idx="2">
                  <c:v>5.08</c:v>
                </c:pt>
                <c:pt idx="3">
                  <c:v>5.82</c:v>
                </c:pt>
                <c:pt idx="4">
                  <c:v>7.31</c:v>
                </c:pt>
              </c:numCache>
            </c:numRef>
          </c:val>
          <c:extLst xmlns:c16r2="http://schemas.microsoft.com/office/drawing/2015/06/chart">
            <c:ext xmlns:c16="http://schemas.microsoft.com/office/drawing/2014/chart" uri="{C3380CC4-5D6E-409C-BE32-E72D297353CC}">
              <c16:uniqueId val="{00000000-7F64-461E-BC64-54C4EED3330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21.79</c:v>
                </c:pt>
                <c:pt idx="1">
                  <c:v>21.79</c:v>
                </c:pt>
                <c:pt idx="2">
                  <c:v>20.81</c:v>
                </c:pt>
                <c:pt idx="3">
                  <c:v>19.61</c:v>
                </c:pt>
                <c:pt idx="4">
                  <c:v>18.27</c:v>
                </c:pt>
              </c:numCache>
            </c:numRef>
          </c:val>
          <c:extLst xmlns:c16r2="http://schemas.microsoft.com/office/drawing/2015/06/chart">
            <c:ext xmlns:c16="http://schemas.microsoft.com/office/drawing/2014/chart" uri="{C3380CC4-5D6E-409C-BE32-E72D297353CC}">
              <c16:uniqueId val="{00000001-7F64-461E-BC64-54C4EED33301}"/>
            </c:ext>
          </c:extLst>
        </c:ser>
        <c:dLbls>
          <c:showLegendKey val="0"/>
          <c:showVal val="0"/>
          <c:showCatName val="0"/>
          <c:showSerName val="0"/>
          <c:showPercent val="0"/>
          <c:showBubbleSize val="0"/>
        </c:dLbls>
        <c:gapWidth val="250"/>
        <c:overlap val="100"/>
        <c:axId val="174876160"/>
        <c:axId val="174878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5.13</c:v>
                </c:pt>
                <c:pt idx="1">
                  <c:v>-2.44</c:v>
                </c:pt>
                <c:pt idx="2">
                  <c:v>-1.6</c:v>
                </c:pt>
                <c:pt idx="3">
                  <c:v>0.19</c:v>
                </c:pt>
                <c:pt idx="4">
                  <c:v>0.3</c:v>
                </c:pt>
              </c:numCache>
            </c:numRef>
          </c:val>
          <c:smooth val="0"/>
          <c:extLst xmlns:c16r2="http://schemas.microsoft.com/office/drawing/2015/06/chart">
            <c:ext xmlns:c16="http://schemas.microsoft.com/office/drawing/2014/chart" uri="{C3380CC4-5D6E-409C-BE32-E72D297353CC}">
              <c16:uniqueId val="{00000002-7F64-461E-BC64-54C4EED33301}"/>
            </c:ext>
          </c:extLst>
        </c:ser>
        <c:dLbls>
          <c:showLegendKey val="0"/>
          <c:showVal val="0"/>
          <c:showCatName val="0"/>
          <c:showSerName val="0"/>
          <c:showPercent val="0"/>
          <c:showBubbleSize val="0"/>
        </c:dLbls>
        <c:marker val="1"/>
        <c:smooth val="0"/>
        <c:axId val="174876160"/>
        <c:axId val="174878080"/>
      </c:lineChart>
      <c:catAx>
        <c:axId val="17487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4878080"/>
        <c:crosses val="autoZero"/>
        <c:auto val="1"/>
        <c:lblAlgn val="ctr"/>
        <c:lblOffset val="100"/>
        <c:tickLblSkip val="1"/>
        <c:tickMarkSkip val="1"/>
        <c:noMultiLvlLbl val="0"/>
      </c:catAx>
      <c:valAx>
        <c:axId val="174878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876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0.17</c:v>
                </c:pt>
                <c:pt idx="2">
                  <c:v>#N/A</c:v>
                </c:pt>
                <c:pt idx="3">
                  <c:v>0.08</c:v>
                </c:pt>
                <c:pt idx="4">
                  <c:v>#N/A</c:v>
                </c:pt>
                <c:pt idx="5">
                  <c:v>0.03</c:v>
                </c:pt>
                <c:pt idx="6">
                  <c:v>#N/A</c:v>
                </c:pt>
                <c:pt idx="7">
                  <c:v>0.03</c:v>
                </c:pt>
                <c:pt idx="8">
                  <c:v>0</c:v>
                </c:pt>
                <c:pt idx="9">
                  <c:v>0</c:v>
                </c:pt>
              </c:numCache>
            </c:numRef>
          </c:val>
          <c:extLst xmlns:c16r2="http://schemas.microsoft.com/office/drawing/2015/06/chart">
            <c:ext xmlns:c16="http://schemas.microsoft.com/office/drawing/2014/chart" uri="{C3380CC4-5D6E-409C-BE32-E72D297353CC}">
              <c16:uniqueId val="{00000000-4AE2-4616-863D-0309D0718C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AE2-4616-863D-0309D0718C9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AE2-4616-863D-0309D0718C9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4AE2-4616-863D-0309D0718C9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0.08</c:v>
                </c:pt>
                <c:pt idx="4">
                  <c:v>#N/A</c:v>
                </c:pt>
                <c:pt idx="5">
                  <c:v>0.03</c:v>
                </c:pt>
                <c:pt idx="6">
                  <c:v>#N/A</c:v>
                </c:pt>
                <c:pt idx="7">
                  <c:v>0.2</c:v>
                </c:pt>
                <c:pt idx="8">
                  <c:v>#N/A</c:v>
                </c:pt>
                <c:pt idx="9">
                  <c:v>0.02</c:v>
                </c:pt>
              </c:numCache>
            </c:numRef>
          </c:val>
          <c:extLst xmlns:c16r2="http://schemas.microsoft.com/office/drawing/2015/06/chart">
            <c:ext xmlns:c16="http://schemas.microsoft.com/office/drawing/2014/chart" uri="{C3380CC4-5D6E-409C-BE32-E72D297353CC}">
              <c16:uniqueId val="{00000004-4AE2-4616-863D-0309D0718C9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1.0900000000000001</c:v>
                </c:pt>
                <c:pt idx="2">
                  <c:v>#N/A</c:v>
                </c:pt>
                <c:pt idx="3">
                  <c:v>2.0299999999999998</c:v>
                </c:pt>
                <c:pt idx="4">
                  <c:v>#N/A</c:v>
                </c:pt>
                <c:pt idx="5">
                  <c:v>2.4500000000000002</c:v>
                </c:pt>
                <c:pt idx="6">
                  <c:v>#N/A</c:v>
                </c:pt>
                <c:pt idx="7">
                  <c:v>0.49</c:v>
                </c:pt>
                <c:pt idx="8">
                  <c:v>#N/A</c:v>
                </c:pt>
                <c:pt idx="9">
                  <c:v>0.54</c:v>
                </c:pt>
              </c:numCache>
            </c:numRef>
          </c:val>
          <c:extLst xmlns:c16r2="http://schemas.microsoft.com/office/drawing/2015/06/chart">
            <c:ext xmlns:c16="http://schemas.microsoft.com/office/drawing/2014/chart" uri="{C3380CC4-5D6E-409C-BE32-E72D297353CC}">
              <c16:uniqueId val="{00000005-4AE2-4616-863D-0309D0718C9A}"/>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#N/A</c:v>
                </c:pt>
                <c:pt idx="5">
                  <c:v>1.31</c:v>
                </c:pt>
                <c:pt idx="6">
                  <c:v>#N/A</c:v>
                </c:pt>
                <c:pt idx="7">
                  <c:v>1.19</c:v>
                </c:pt>
                <c:pt idx="8">
                  <c:v>#N/A</c:v>
                </c:pt>
                <c:pt idx="9">
                  <c:v>1.27</c:v>
                </c:pt>
              </c:numCache>
            </c:numRef>
          </c:val>
          <c:extLst xmlns:c16r2="http://schemas.microsoft.com/office/drawing/2015/06/chart">
            <c:ext xmlns:c16="http://schemas.microsoft.com/office/drawing/2014/chart" uri="{C3380CC4-5D6E-409C-BE32-E72D297353CC}">
              <c16:uniqueId val="{00000006-4AE2-4616-863D-0309D0718C9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1.04</c:v>
                </c:pt>
                <c:pt idx="2">
                  <c:v>#N/A</c:v>
                </c:pt>
                <c:pt idx="3">
                  <c:v>1.05</c:v>
                </c:pt>
                <c:pt idx="4">
                  <c:v>#N/A</c:v>
                </c:pt>
                <c:pt idx="5">
                  <c:v>1.1299999999999999</c:v>
                </c:pt>
                <c:pt idx="6">
                  <c:v>#N/A</c:v>
                </c:pt>
                <c:pt idx="7">
                  <c:v>1.78</c:v>
                </c:pt>
                <c:pt idx="8">
                  <c:v>#N/A</c:v>
                </c:pt>
                <c:pt idx="9">
                  <c:v>1.64</c:v>
                </c:pt>
              </c:numCache>
            </c:numRef>
          </c:val>
          <c:extLst xmlns:c16r2="http://schemas.microsoft.com/office/drawing/2015/06/chart">
            <c:ext xmlns:c16="http://schemas.microsoft.com/office/drawing/2014/chart" uri="{C3380CC4-5D6E-409C-BE32-E72D297353CC}">
              <c16:uniqueId val="{00000007-4AE2-4616-863D-0309D0718C9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8.5299999999999994</c:v>
                </c:pt>
                <c:pt idx="2">
                  <c:v>#N/A</c:v>
                </c:pt>
                <c:pt idx="3">
                  <c:v>6.24</c:v>
                </c:pt>
                <c:pt idx="4">
                  <c:v>#N/A</c:v>
                </c:pt>
                <c:pt idx="5">
                  <c:v>5.04</c:v>
                </c:pt>
                <c:pt idx="6">
                  <c:v>#N/A</c:v>
                </c:pt>
                <c:pt idx="7">
                  <c:v>5.78</c:v>
                </c:pt>
                <c:pt idx="8">
                  <c:v>#N/A</c:v>
                </c:pt>
                <c:pt idx="9">
                  <c:v>7.3</c:v>
                </c:pt>
              </c:numCache>
            </c:numRef>
          </c:val>
          <c:extLst xmlns:c16r2="http://schemas.microsoft.com/office/drawing/2015/06/chart">
            <c:ext xmlns:c16="http://schemas.microsoft.com/office/drawing/2014/chart" uri="{C3380CC4-5D6E-409C-BE32-E72D297353CC}">
              <c16:uniqueId val="{00000008-4AE2-4616-863D-0309D0718C9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28.78</c:v>
                </c:pt>
                <c:pt idx="2">
                  <c:v>#N/A</c:v>
                </c:pt>
                <c:pt idx="3">
                  <c:v>27.64</c:v>
                </c:pt>
                <c:pt idx="4">
                  <c:v>#N/A</c:v>
                </c:pt>
                <c:pt idx="5">
                  <c:v>25.53</c:v>
                </c:pt>
                <c:pt idx="6">
                  <c:v>#N/A</c:v>
                </c:pt>
                <c:pt idx="7">
                  <c:v>23.1</c:v>
                </c:pt>
                <c:pt idx="8">
                  <c:v>#N/A</c:v>
                </c:pt>
                <c:pt idx="9">
                  <c:v>20.76</c:v>
                </c:pt>
              </c:numCache>
            </c:numRef>
          </c:val>
          <c:extLst xmlns:c16r2="http://schemas.microsoft.com/office/drawing/2015/06/chart">
            <c:ext xmlns:c16="http://schemas.microsoft.com/office/drawing/2014/chart" uri="{C3380CC4-5D6E-409C-BE32-E72D297353CC}">
              <c16:uniqueId val="{00000009-4AE2-4616-863D-0309D0718C9A}"/>
            </c:ext>
          </c:extLst>
        </c:ser>
        <c:dLbls>
          <c:showLegendKey val="0"/>
          <c:showVal val="0"/>
          <c:showCatName val="0"/>
          <c:showSerName val="0"/>
          <c:showPercent val="0"/>
          <c:showBubbleSize val="0"/>
        </c:dLbls>
        <c:gapWidth val="150"/>
        <c:overlap val="100"/>
        <c:axId val="175074688"/>
        <c:axId val="175105152"/>
      </c:barChart>
      <c:catAx>
        <c:axId val="17507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5105152"/>
        <c:crosses val="autoZero"/>
        <c:auto val="1"/>
        <c:lblAlgn val="ctr"/>
        <c:lblOffset val="100"/>
        <c:tickLblSkip val="1"/>
        <c:tickMarkSkip val="1"/>
        <c:noMultiLvlLbl val="0"/>
      </c:catAx>
      <c:valAx>
        <c:axId val="175105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074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1990</c:v>
                </c:pt>
                <c:pt idx="5">
                  <c:v>2065</c:v>
                </c:pt>
                <c:pt idx="8">
                  <c:v>2027</c:v>
                </c:pt>
                <c:pt idx="11">
                  <c:v>2017</c:v>
                </c:pt>
                <c:pt idx="14">
                  <c:v>2038</c:v>
                </c:pt>
              </c:numCache>
            </c:numRef>
          </c:val>
          <c:extLst xmlns:c16r2="http://schemas.microsoft.com/office/drawing/2015/06/chart">
            <c:ext xmlns:c16="http://schemas.microsoft.com/office/drawing/2014/chart" uri="{C3380CC4-5D6E-409C-BE32-E72D297353CC}">
              <c16:uniqueId val="{00000000-92F1-481C-A9CD-879040327E6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2F1-481C-A9CD-879040327E6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92F1-481C-A9CD-879040327E6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50</c:v>
                </c:pt>
                <c:pt idx="3">
                  <c:v>45</c:v>
                </c:pt>
                <c:pt idx="6">
                  <c:v>11</c:v>
                </c:pt>
                <c:pt idx="9">
                  <c:v>7</c:v>
                </c:pt>
                <c:pt idx="12">
                  <c:v>18</c:v>
                </c:pt>
              </c:numCache>
            </c:numRef>
          </c:val>
          <c:extLst xmlns:c16r2="http://schemas.microsoft.com/office/drawing/2015/06/chart">
            <c:ext xmlns:c16="http://schemas.microsoft.com/office/drawing/2014/chart" uri="{C3380CC4-5D6E-409C-BE32-E72D297353CC}">
              <c16:uniqueId val="{00000003-92F1-481C-A9CD-879040327E6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264</c:v>
                </c:pt>
                <c:pt idx="3">
                  <c:v>301</c:v>
                </c:pt>
                <c:pt idx="6">
                  <c:v>135</c:v>
                </c:pt>
                <c:pt idx="9">
                  <c:v>142</c:v>
                </c:pt>
                <c:pt idx="12">
                  <c:v>115</c:v>
                </c:pt>
              </c:numCache>
            </c:numRef>
          </c:val>
          <c:extLst xmlns:c16r2="http://schemas.microsoft.com/office/drawing/2015/06/chart">
            <c:ext xmlns:c16="http://schemas.microsoft.com/office/drawing/2014/chart" uri="{C3380CC4-5D6E-409C-BE32-E72D297353CC}">
              <c16:uniqueId val="{00000004-92F1-481C-A9CD-879040327E6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2F1-481C-A9CD-879040327E6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2F1-481C-A9CD-879040327E6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2173</c:v>
                </c:pt>
                <c:pt idx="3">
                  <c:v>2262</c:v>
                </c:pt>
                <c:pt idx="6">
                  <c:v>2334</c:v>
                </c:pt>
                <c:pt idx="9">
                  <c:v>2343</c:v>
                </c:pt>
                <c:pt idx="12">
                  <c:v>2241</c:v>
                </c:pt>
              </c:numCache>
            </c:numRef>
          </c:val>
          <c:extLst xmlns:c16r2="http://schemas.microsoft.com/office/drawing/2015/06/chart">
            <c:ext xmlns:c16="http://schemas.microsoft.com/office/drawing/2014/chart" uri="{C3380CC4-5D6E-409C-BE32-E72D297353CC}">
              <c16:uniqueId val="{00000007-92F1-481C-A9CD-879040327E69}"/>
            </c:ext>
          </c:extLst>
        </c:ser>
        <c:dLbls>
          <c:showLegendKey val="0"/>
          <c:showVal val="0"/>
          <c:showCatName val="0"/>
          <c:showSerName val="0"/>
          <c:showPercent val="0"/>
          <c:showBubbleSize val="0"/>
        </c:dLbls>
        <c:gapWidth val="100"/>
        <c:overlap val="100"/>
        <c:axId val="175392640"/>
        <c:axId val="175394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498</c:v>
                </c:pt>
                <c:pt idx="2">
                  <c:v>#N/A</c:v>
                </c:pt>
                <c:pt idx="3">
                  <c:v>#N/A</c:v>
                </c:pt>
                <c:pt idx="4">
                  <c:v>544</c:v>
                </c:pt>
                <c:pt idx="5">
                  <c:v>#N/A</c:v>
                </c:pt>
                <c:pt idx="6">
                  <c:v>#N/A</c:v>
                </c:pt>
                <c:pt idx="7">
                  <c:v>454</c:v>
                </c:pt>
                <c:pt idx="8">
                  <c:v>#N/A</c:v>
                </c:pt>
                <c:pt idx="9">
                  <c:v>#N/A</c:v>
                </c:pt>
                <c:pt idx="10">
                  <c:v>476</c:v>
                </c:pt>
                <c:pt idx="11">
                  <c:v>#N/A</c:v>
                </c:pt>
                <c:pt idx="12">
                  <c:v>#N/A</c:v>
                </c:pt>
                <c:pt idx="13">
                  <c:v>337</c:v>
                </c:pt>
                <c:pt idx="14">
                  <c:v>#N/A</c:v>
                </c:pt>
              </c:numCache>
            </c:numRef>
          </c:val>
          <c:smooth val="0"/>
          <c:extLst xmlns:c16r2="http://schemas.microsoft.com/office/drawing/2015/06/chart">
            <c:ext xmlns:c16="http://schemas.microsoft.com/office/drawing/2014/chart" uri="{C3380CC4-5D6E-409C-BE32-E72D297353CC}">
              <c16:uniqueId val="{00000008-92F1-481C-A9CD-879040327E69}"/>
            </c:ext>
          </c:extLst>
        </c:ser>
        <c:dLbls>
          <c:showLegendKey val="0"/>
          <c:showVal val="0"/>
          <c:showCatName val="0"/>
          <c:showSerName val="0"/>
          <c:showPercent val="0"/>
          <c:showBubbleSize val="0"/>
        </c:dLbls>
        <c:marker val="1"/>
        <c:smooth val="0"/>
        <c:axId val="175392640"/>
        <c:axId val="175394816"/>
      </c:lineChart>
      <c:catAx>
        <c:axId val="17539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5394816"/>
        <c:crosses val="autoZero"/>
        <c:auto val="1"/>
        <c:lblAlgn val="ctr"/>
        <c:lblOffset val="100"/>
        <c:tickLblSkip val="1"/>
        <c:tickMarkSkip val="1"/>
        <c:noMultiLvlLbl val="0"/>
      </c:catAx>
      <c:valAx>
        <c:axId val="175394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392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20195</c:v>
                </c:pt>
                <c:pt idx="5">
                  <c:v>19987</c:v>
                </c:pt>
                <c:pt idx="8">
                  <c:v>19775</c:v>
                </c:pt>
                <c:pt idx="11">
                  <c:v>19602</c:v>
                </c:pt>
                <c:pt idx="14">
                  <c:v>19466</c:v>
                </c:pt>
              </c:numCache>
            </c:numRef>
          </c:val>
          <c:extLst xmlns:c16r2="http://schemas.microsoft.com/office/drawing/2015/06/chart">
            <c:ext xmlns:c16="http://schemas.microsoft.com/office/drawing/2014/chart" uri="{C3380CC4-5D6E-409C-BE32-E72D297353CC}">
              <c16:uniqueId val="{00000000-4CBB-4C57-8D67-A03812646C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2356</c:v>
                </c:pt>
                <c:pt idx="5">
                  <c:v>2762</c:v>
                </c:pt>
                <c:pt idx="8">
                  <c:v>2673</c:v>
                </c:pt>
                <c:pt idx="11">
                  <c:v>2461</c:v>
                </c:pt>
                <c:pt idx="14">
                  <c:v>2341</c:v>
                </c:pt>
              </c:numCache>
            </c:numRef>
          </c:val>
          <c:extLst xmlns:c16r2="http://schemas.microsoft.com/office/drawing/2015/06/chart">
            <c:ext xmlns:c16="http://schemas.microsoft.com/office/drawing/2014/chart" uri="{C3380CC4-5D6E-409C-BE32-E72D297353CC}">
              <c16:uniqueId val="{00000001-4CBB-4C57-8D67-A03812646C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8989</c:v>
                </c:pt>
                <c:pt idx="5">
                  <c:v>9037</c:v>
                </c:pt>
                <c:pt idx="8">
                  <c:v>9033</c:v>
                </c:pt>
                <c:pt idx="11">
                  <c:v>9142</c:v>
                </c:pt>
                <c:pt idx="14">
                  <c:v>8854</c:v>
                </c:pt>
              </c:numCache>
            </c:numRef>
          </c:val>
          <c:extLst xmlns:c16r2="http://schemas.microsoft.com/office/drawing/2015/06/chart">
            <c:ext xmlns:c16="http://schemas.microsoft.com/office/drawing/2014/chart" uri="{C3380CC4-5D6E-409C-BE32-E72D297353CC}">
              <c16:uniqueId val="{00000002-4CBB-4C57-8D67-A03812646C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CBB-4C57-8D67-A03812646C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CBB-4C57-8D67-A03812646C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CBB-4C57-8D67-A03812646C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2315</c:v>
                </c:pt>
                <c:pt idx="3">
                  <c:v>2373</c:v>
                </c:pt>
                <c:pt idx="6">
                  <c:v>2321</c:v>
                </c:pt>
                <c:pt idx="9">
                  <c:v>1979</c:v>
                </c:pt>
                <c:pt idx="12">
                  <c:v>1989</c:v>
                </c:pt>
              </c:numCache>
            </c:numRef>
          </c:val>
          <c:extLst xmlns:c16r2="http://schemas.microsoft.com/office/drawing/2015/06/chart">
            <c:ext xmlns:c16="http://schemas.microsoft.com/office/drawing/2014/chart" uri="{C3380CC4-5D6E-409C-BE32-E72D297353CC}">
              <c16:uniqueId val="{00000006-4CBB-4C57-8D67-A03812646C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56</c:v>
                </c:pt>
                <c:pt idx="3">
                  <c:v>12</c:v>
                </c:pt>
                <c:pt idx="6">
                  <c:v>1</c:v>
                </c:pt>
                <c:pt idx="9">
                  <c:v>0</c:v>
                </c:pt>
                <c:pt idx="12">
                  <c:v>0</c:v>
                </c:pt>
              </c:numCache>
            </c:numRef>
          </c:val>
          <c:extLst xmlns:c16r2="http://schemas.microsoft.com/office/drawing/2015/06/chart">
            <c:ext xmlns:c16="http://schemas.microsoft.com/office/drawing/2014/chart" uri="{C3380CC4-5D6E-409C-BE32-E72D297353CC}">
              <c16:uniqueId val="{00000007-4CBB-4C57-8D67-A03812646C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2574</c:v>
                </c:pt>
                <c:pt idx="3">
                  <c:v>2409</c:v>
                </c:pt>
                <c:pt idx="6">
                  <c:v>1913</c:v>
                </c:pt>
                <c:pt idx="9">
                  <c:v>1548</c:v>
                </c:pt>
                <c:pt idx="12">
                  <c:v>1218</c:v>
                </c:pt>
              </c:numCache>
            </c:numRef>
          </c:val>
          <c:extLst xmlns:c16r2="http://schemas.microsoft.com/office/drawing/2015/06/chart">
            <c:ext xmlns:c16="http://schemas.microsoft.com/office/drawing/2014/chart" uri="{C3380CC4-5D6E-409C-BE32-E72D297353CC}">
              <c16:uniqueId val="{00000008-4CBB-4C57-8D67-A03812646C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641</c:v>
                </c:pt>
                <c:pt idx="9">
                  <c:v>583</c:v>
                </c:pt>
                <c:pt idx="12">
                  <c:v>536</c:v>
                </c:pt>
              </c:numCache>
            </c:numRef>
          </c:val>
          <c:extLst xmlns:c16r2="http://schemas.microsoft.com/office/drawing/2015/06/chart">
            <c:ext xmlns:c16="http://schemas.microsoft.com/office/drawing/2014/chart" uri="{C3380CC4-5D6E-409C-BE32-E72D297353CC}">
              <c16:uniqueId val="{00000009-4CBB-4C57-8D67-A03812646C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22475</c:v>
                </c:pt>
                <c:pt idx="3">
                  <c:v>22142</c:v>
                </c:pt>
                <c:pt idx="6">
                  <c:v>21522</c:v>
                </c:pt>
                <c:pt idx="9">
                  <c:v>21261</c:v>
                </c:pt>
                <c:pt idx="12">
                  <c:v>20780</c:v>
                </c:pt>
              </c:numCache>
            </c:numRef>
          </c:val>
          <c:extLst xmlns:c16r2="http://schemas.microsoft.com/office/drawing/2015/06/chart">
            <c:ext xmlns:c16="http://schemas.microsoft.com/office/drawing/2014/chart" uri="{C3380CC4-5D6E-409C-BE32-E72D297353CC}">
              <c16:uniqueId val="{0000000A-4CBB-4C57-8D67-A03812646C5A}"/>
            </c:ext>
          </c:extLst>
        </c:ser>
        <c:dLbls>
          <c:showLegendKey val="0"/>
          <c:showVal val="0"/>
          <c:showCatName val="0"/>
          <c:showSerName val="0"/>
          <c:showPercent val="0"/>
          <c:showBubbleSize val="0"/>
        </c:dLbls>
        <c:gapWidth val="100"/>
        <c:overlap val="100"/>
        <c:axId val="176728320"/>
        <c:axId val="176730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CBB-4C57-8D67-A03812646C5A}"/>
            </c:ext>
          </c:extLst>
        </c:ser>
        <c:dLbls>
          <c:showLegendKey val="0"/>
          <c:showVal val="0"/>
          <c:showCatName val="0"/>
          <c:showSerName val="0"/>
          <c:showPercent val="0"/>
          <c:showBubbleSize val="0"/>
        </c:dLbls>
        <c:marker val="1"/>
        <c:smooth val="0"/>
        <c:axId val="176728320"/>
        <c:axId val="176730496"/>
      </c:lineChart>
      <c:catAx>
        <c:axId val="17672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6730496"/>
        <c:crosses val="autoZero"/>
        <c:auto val="1"/>
        <c:lblAlgn val="ctr"/>
        <c:lblOffset val="100"/>
        <c:tickLblSkip val="1"/>
        <c:tickMarkSkip val="1"/>
        <c:noMultiLvlLbl val="0"/>
      </c:catAx>
      <c:valAx>
        <c:axId val="176730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72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3281</c:v>
                </c:pt>
                <c:pt idx="1">
                  <c:v>3171</c:v>
                </c:pt>
                <c:pt idx="2">
                  <c:v>2972</c:v>
                </c:pt>
              </c:numCache>
            </c:numRef>
          </c:val>
          <c:extLst xmlns:c16r2="http://schemas.microsoft.com/office/drawing/2015/06/chart">
            <c:ext xmlns:c16="http://schemas.microsoft.com/office/drawing/2014/chart" uri="{C3380CC4-5D6E-409C-BE32-E72D297353CC}">
              <c16:uniqueId val="{00000000-2281-43C9-89A5-3F796546B6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381</c:v>
                </c:pt>
                <c:pt idx="1">
                  <c:v>581</c:v>
                </c:pt>
                <c:pt idx="2">
                  <c:v>581</c:v>
                </c:pt>
              </c:numCache>
            </c:numRef>
          </c:val>
          <c:extLst xmlns:c16r2="http://schemas.microsoft.com/office/drawing/2015/06/chart">
            <c:ext xmlns:c16="http://schemas.microsoft.com/office/drawing/2014/chart" uri="{C3380CC4-5D6E-409C-BE32-E72D297353CC}">
              <c16:uniqueId val="{00000001-2281-43C9-89A5-3F796546B6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4839</c:v>
                </c:pt>
                <c:pt idx="1">
                  <c:v>4718</c:v>
                </c:pt>
                <c:pt idx="2">
                  <c:v>4624</c:v>
                </c:pt>
              </c:numCache>
            </c:numRef>
          </c:val>
          <c:extLst xmlns:c16r2="http://schemas.microsoft.com/office/drawing/2015/06/chart">
            <c:ext xmlns:c16="http://schemas.microsoft.com/office/drawing/2014/chart" uri="{C3380CC4-5D6E-409C-BE32-E72D297353CC}">
              <c16:uniqueId val="{00000002-2281-43C9-89A5-3F796546B634}"/>
            </c:ext>
          </c:extLst>
        </c:ser>
        <c:dLbls>
          <c:showLegendKey val="0"/>
          <c:showVal val="0"/>
          <c:showCatName val="0"/>
          <c:showSerName val="0"/>
          <c:showPercent val="0"/>
          <c:showBubbleSize val="0"/>
        </c:dLbls>
        <c:gapWidth val="120"/>
        <c:overlap val="100"/>
        <c:axId val="177028096"/>
        <c:axId val="177033984"/>
      </c:barChart>
      <c:catAx>
        <c:axId val="177028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7033984"/>
        <c:crosses val="autoZero"/>
        <c:auto val="1"/>
        <c:lblAlgn val="ctr"/>
        <c:lblOffset val="100"/>
        <c:tickLblSkip val="1"/>
        <c:tickMarkSkip val="1"/>
        <c:noMultiLvlLbl val="0"/>
      </c:catAx>
      <c:valAx>
        <c:axId val="1770339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7028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{CAA813D8-8870-41EE-BE79-3593327835C4}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D5F-4DE5-91B0-25B9AC8FBBE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{7C99CE55-E7C1-41F4-A546-C58DE3D8C191}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D5F-4DE5-91B0-25B9AC8FBBE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{F5B77869-AD12-478D-84DB-408B3D44C81F}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D5F-4DE5-91B0-25B9AC8FBBE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{053EF2A2-2187-4FF3-87D2-2C1754D9A55F}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D5F-4DE5-91B0-25B9AC8FBBE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{BE467FB5-1FB0-4AB7-B36D-E9A73607A261}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D5F-4DE5-91B0-25B9AC8FBBE3}"/>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{F41AB32A-8A23-4BDD-AE46-70581B0E2B6C}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D5F-4DE5-91B0-25B9AC8FBBE3}"/>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{5B11DEB1-6E31-4383-863C-A5938D80FC8D}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D5F-4DE5-91B0-25B9AC8FBBE3}"/>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{770C706C-9888-4A8C-B506-B9CDC9DD0CBA}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D5F-4DE5-91B0-25B9AC8FBBE3}"/>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{9F6F9DAE-85AD-46E3-B626-1335E3D27ADE}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D5F-4DE5-91B0-25B9AC8FBB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[1]公会計指標分析・財政指標組合せ分析表!$BP$53:$DC$53</c:f>
              <c:numCache>
                <c:formatCode>#,##0.0;"▲ "#,##0.0</c:formatCode>
                <c:ptCount val="40"/>
                <c:pt idx="8">
                  <c:v>53.2</c:v>
                </c:pt>
                <c:pt idx="16">
                  <c:v>57.3</c:v>
                </c:pt>
                <c:pt idx="24">
                  <c:v>59.2</c:v>
                </c:pt>
                <c:pt idx="32">
                  <c:v>61.4</c:v>
                </c:pt>
              </c:numCache>
            </c:numRef>
          </c:xVal>
          <c:yVal>
            <c:numRef>
              <c:f>[1]公会計指標分析・財政指標組合せ分析表!$BP$51:$DC$51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8D5F-4DE5-91B0-25B9AC8FBBE3}"/>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{CBF22E67-A098-43F0-BF0C-0411A0001B43}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D5F-4DE5-91B0-25B9AC8FBBE3}"/>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{94F8AA00-6495-4CAD-BF95-96830E98BF8F}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D5F-4DE5-91B0-25B9AC8FBBE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{FF459460-1705-4DE8-B3B6-4F28534B1D20}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D5F-4DE5-91B0-25B9AC8FBBE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{EBB9B95D-B40D-4351-A19B-85BE8ED88DA4}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D5F-4DE5-91B0-25B9AC8FBBE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{D3126667-E56C-45D5-A697-90CF2298D777}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D5F-4DE5-91B0-25B9AC8FBBE3}"/>
                </c:ext>
              </c:extLst>
            </c:dLbl>
            <c:dLbl>
              <c:idx val="8"/>
              <c:layout/>
              <c:tx>
                <c:strRef>
                  <c:f>[1]公会計指標分析・財政指標組合せ分析表!$BX$50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{31797A42-BD4D-4ADE-8C7F-3BDBD4901C53}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D5F-4DE5-91B0-25B9AC8FBBE3}"/>
                </c:ext>
              </c:extLst>
            </c:dLbl>
            <c:dLbl>
              <c:idx val="16"/>
              <c:layout/>
              <c:tx>
                <c:strRef>
                  <c:f>[1]公会計指標分析・財政指標組合せ分析表!$CF$50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{297AF7E5-D607-4229-AF15-63F6BF3FE9C3}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D5F-4DE5-91B0-25B9AC8FBBE3}"/>
                </c:ext>
              </c:extLst>
            </c:dLbl>
            <c:dLbl>
              <c:idx val="24"/>
              <c:layout/>
              <c:tx>
                <c:strRef>
                  <c:f>[1]公会計指標分析・財政指標組合せ分析表!$CN$50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{260EA5D8-1402-4C2A-BC65-10960034ABD8}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D5F-4DE5-91B0-25B9AC8FBBE3}"/>
                </c:ext>
              </c:extLst>
            </c:dLbl>
            <c:dLbl>
              <c:idx val="32"/>
              <c:layout/>
              <c:tx>
                <c:strRef>
                  <c:f>[1]公会計指標分析・財政指標組合せ分析表!$CV$50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{B5BB1303-3F46-4924-BB4A-D63BE99DFB0C}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D5F-4DE5-91B0-25B9AC8FBB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[1]公会計指標分析・財政指標組合せ分析表!$BP$57:$DC$57</c:f>
              <c:numCache>
                <c:formatCode>#,##0.0;"▲ "#,##0.0</c:formatCode>
                <c:ptCount val="40"/>
                <c:pt idx="8">
                  <c:v>60.4</c:v>
                </c:pt>
                <c:pt idx="16">
                  <c:v>59.3</c:v>
                </c:pt>
                <c:pt idx="24">
                  <c:v>59.9</c:v>
                </c:pt>
                <c:pt idx="32">
                  <c:v>61.5</c:v>
                </c:pt>
              </c:numCache>
            </c:numRef>
          </c:xVal>
          <c:yVal>
            <c:numRef>
              <c:f>[1]公会計指標分析・財政指標組合せ分析表!$BP$55:$DC$55</c:f>
              <c:numCache>
                <c:formatCode>#,##0.0;"▲ "#,##0.0</c:formatCode>
                <c:ptCount val="40"/>
                <c:pt idx="8">
                  <c:v>35.299999999999997</c:v>
                </c:pt>
                <c:pt idx="16">
                  <c:v>31.9</c:v>
                </c:pt>
                <c:pt idx="24">
                  <c:v>24.2</c:v>
                </c:pt>
                <c:pt idx="32">
                  <c:v>22.1</c:v>
                </c:pt>
              </c:numCache>
            </c:numRef>
          </c:yVal>
          <c:smooth val="0"/>
          <c:extLst xmlns:c16r2="http://schemas.microsoft.com/office/drawing/2015/06/chart">
            <c:ext xmlns:c16="http://schemas.microsoft.com/office/drawing/2014/chart" uri="{C3380CC4-5D6E-409C-BE32-E72D297353CC}">
              <c16:uniqueId val="{00000013-8D5F-4DE5-91B0-25B9AC8FBBE3}"/>
            </c:ext>
          </c:extLst>
        </c:ser>
        <c:dLbls>
          <c:showLegendKey val="0"/>
          <c:showVal val="1"/>
          <c:showCatName val="0"/>
          <c:showSerName val="0"/>
          <c:showPercent val="0"/>
          <c:showBubbleSize val="0"/>
        </c:dLbls>
        <c:axId val="152651648"/>
        <c:axId val="152686592"/>
      </c:scatterChart>
      <c:valAx>
        <c:axId val="152651648"/>
        <c:scaling>
          <c:orientation val="minMax"/>
          <c:max val="61.7"/>
          <c:min val="59.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2686592"/>
        <c:crosses val="autoZero"/>
        <c:crossBetween val="midCat"/>
      </c:valAx>
      <c:valAx>
        <c:axId val="152686592"/>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26516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{1303B05B-BAB8-4735-BB49-D0183A609E3F}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E47-4DBD-88FE-1E29EF6D550E}"/>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{C4AD0770-2E7F-489E-9126-9415532EDDBC}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47-4DBD-88FE-1E29EF6D550E}"/>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{8BCC0422-6412-4088-B0BA-9F5FED7F0E4E}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47-4DBD-88FE-1E29EF6D550E}"/>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{F6E07EA4-C8D3-403E-8B26-B5B993018AE3}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47-4DBD-88FE-1E29EF6D550E}"/>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{36649DC0-3000-43D2-98C8-DB5837792919}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47-4DBD-88FE-1E29EF6D550E}"/>
                </c:ext>
              </c:extLst>
            </c:dLbl>
            <c:dLbl>
              <c:idx val="8"/>
              <c:tx>
                <c:strRef>
                  <c:f>[1]公会計指標分析・財政指標組合せ分析表!$BX$72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{39D83AB7-7633-4F67-865B-1C5E0613076B}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E47-4DBD-88FE-1E29EF6D550E}"/>
                </c:ext>
              </c:extLst>
            </c:dLbl>
            <c:dLbl>
              <c:idx val="16"/>
              <c:tx>
                <c:strRef>
                  <c:f>[1]公会計指標分析・財政指標組合せ分析表!$CF$72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{01147C94-757B-4DE1-8E95-CC5BA1B5EB97}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E47-4DBD-88FE-1E29EF6D550E}"/>
                </c:ext>
              </c:extLst>
            </c:dLbl>
            <c:dLbl>
              <c:idx val="24"/>
              <c:tx>
                <c:strRef>
                  <c:f>[1]公会計指標分析・財政指標組合せ分析表!$CN$72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{77521316-A049-492F-AC20-91F5769B62A9}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E47-4DBD-88FE-1E29EF6D550E}"/>
                </c:ext>
              </c:extLst>
            </c:dLbl>
            <c:dLbl>
              <c:idx val="32"/>
              <c:tx>
                <c:strRef>
                  <c:f>[1]公会計指標分析・財政指標組合せ分析表!$CV$72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{3C3EB0FA-3C2D-43B2-9B48-E9EE26493CD4}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E47-4DBD-88FE-1E29EF6D55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[1]公会計指標分析・財政指標組合せ分析表!$BP$75:$DC$75</c:f>
              <c:numCache>
                <c:formatCode>#,##0.0;"▲ "#,##0.0</c:formatCode>
                <c:ptCount val="40"/>
                <c:pt idx="0">
                  <c:v>4.4000000000000004</c:v>
                </c:pt>
                <c:pt idx="8">
                  <c:v>3.9</c:v>
                </c:pt>
                <c:pt idx="16">
                  <c:v>3.5</c:v>
                </c:pt>
                <c:pt idx="24">
                  <c:v>3.4</c:v>
                </c:pt>
                <c:pt idx="32">
                  <c:v>2.9</c:v>
                </c:pt>
              </c:numCache>
            </c:numRef>
          </c:xVal>
          <c:yVal>
            <c:numRef>
              <c:f>[1]公会計指標分析・財政指標組合せ分析表!$BP$73:$DC$73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1E47-4DBD-88FE-1E29EF6D550E}"/>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{50157770-14F9-47B0-81D6-4D1C54A01378}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E47-4DBD-88FE-1E29EF6D550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{00C4E8DF-0BA5-4843-A41B-F6D239E3B73C}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47-4DBD-88FE-1E29EF6D550E}"/>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{0EB9924A-6C7D-4344-A8A8-D8472542D661}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47-4DBD-88FE-1E29EF6D550E}"/>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{F0023D67-03B6-41B3-A9E1-0D825E680862}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47-4DBD-88FE-1E29EF6D550E}"/>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{2D3665CF-C249-4D75-A53F-02289517EDF3}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47-4DBD-88FE-1E29EF6D550E}"/>
                </c:ext>
              </c:extLst>
            </c:dLbl>
            <c:dLbl>
              <c:idx val="8"/>
              <c:layout/>
              <c:tx>
                <c:strRef>
                  <c:f>[1]公会計指標分析・財政指標組合せ分析表!$BX$72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{7D5DA7DF-B839-49F2-95E2-49008238FED6}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E47-4DBD-88FE-1E29EF6D550E}"/>
                </c:ext>
              </c:extLst>
            </c:dLbl>
            <c:dLbl>
              <c:idx val="16"/>
              <c:layout/>
              <c:tx>
                <c:strRef>
                  <c:f>[1]公会計指標分析・財政指標組合せ分析表!$CF$72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{178BA13F-0820-4C8F-8BFF-7114D9BFB09A}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E47-4DBD-88FE-1E29EF6D550E}"/>
                </c:ext>
              </c:extLst>
            </c:dLbl>
            <c:dLbl>
              <c:idx val="24"/>
              <c:layout/>
              <c:tx>
                <c:strRef>
                  <c:f>[1]公会計指標分析・財政指標組合せ分析表!$CN$72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{5AE5E9AF-3D7E-4AFD-836D-74453BDD3047}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E47-4DBD-88FE-1E29EF6D550E}"/>
                </c:ext>
              </c:extLst>
            </c:dLbl>
            <c:dLbl>
              <c:idx val="32"/>
              <c:layout/>
              <c:tx>
                <c:strRef>
                  <c:f>[1]公会計指標分析・財政指標組合せ分析表!$CV$72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{3ED6943E-EC81-40FB-8742-AD8F789DC038}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E47-4DBD-88FE-1E29EF6D55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[1]公会計指標分析・財政指標組合せ分析表!$BP$79:$DC$79</c:f>
              <c:numCache>
                <c:formatCode>#,##0.0;"▲ "#,##0.0</c:formatCode>
                <c:ptCount val="40"/>
                <c:pt idx="0">
                  <c:v>7</c:v>
                </c:pt>
                <c:pt idx="8">
                  <c:v>6.9</c:v>
                </c:pt>
                <c:pt idx="16">
                  <c:v>6.6</c:v>
                </c:pt>
                <c:pt idx="24">
                  <c:v>6.4</c:v>
                </c:pt>
                <c:pt idx="32">
                  <c:v>6.3</c:v>
                </c:pt>
              </c:numCache>
            </c:numRef>
          </c:xVal>
          <c:yVal>
            <c:numRef>
              <c:f>[1]公会計指標分析・財政指標組合せ分析表!$BP$77:$DC$77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xmlns:c16r2="http://schemas.microsoft.com/office/drawing/2015/06/chart">
            <c:ext xmlns:c16="http://schemas.microsoft.com/office/drawing/2014/chart" uri="{C3380CC4-5D6E-409C-BE32-E72D297353CC}">
              <c16:uniqueId val="{00000013-1E47-4DBD-88FE-1E29EF6D550E}"/>
            </c:ext>
          </c:extLst>
        </c:ser>
        <c:dLbls>
          <c:showLegendKey val="0"/>
          <c:showVal val="1"/>
          <c:showCatName val="0"/>
          <c:showSerName val="0"/>
          <c:showPercent val="0"/>
          <c:showBubbleSize val="0"/>
        </c:dLbls>
        <c:axId val="152741760"/>
        <c:axId val="152768512"/>
      </c:scatterChart>
      <c:valAx>
        <c:axId val="152741760"/>
        <c:scaling>
          <c:orientation val="minMax"/>
          <c:max val="7.1"/>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2768512"/>
        <c:crosses val="autoZero"/>
        <c:crossBetween val="midCat"/>
      </c:valAx>
      <c:valAx>
        <c:axId val="152768512"/>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27417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年度借入の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衛生債</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の償還</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終了</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44,558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千円）などにより、元利償還金が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した。今後は施設の老朽化対策など、大型事業も予定されているが、国・県支出金や基金の活用により発行額を抑制しつつ、有利な起債を活用することなどにより、負担を抑制していく。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満期一括償還地方債に係る減債基金の積立ては行っていない。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将来負担すべき債務に対し、充当可能基金などによる充当可能財源が上回るため、将来負担比率は算定されない状況を維持している。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年度中の元利償還額が地方債発行額を上回り地方債の現在高が減少したことに加え、公共下水道事業特別会計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の地方債の現在高が減少したことにより、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公営企業債等繰入見込額が減少し、将来負担額は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億円減少した。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充当可能特定歳入や基準財政需要額算入見込額は微減となったが、将来負担額の減少幅が上回ったため、将来負担比率の分子は改善した。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千葉県四街道市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前年度剰余金の財政調整基金への積み立て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万円や定期運用による利子のを積み立てを行ったが、基金の取崩額が積立額を上回ったため、基金全体としては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29,287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庁舎整備や次期ごみ処理施設建設に伴い、庁舎建設基金、廃棄物処理施設建設基金が繰入される予定である。また、大型事業に伴う公債費の増に備え、市債管理基金に積み立てを行っていく。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住みよい豊かなまちづくり推進基金・・・分権型社会に対応し、住みよい豊かな地域社会の形成に資する事業の資金に充てる。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庁舎建設基金・・・庁舎の建設の資金に充てる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廃棄物処理施設建設基金・・・廃棄物処理施設の建設の資金に充てる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基金運用による利子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千円を積み立てたが千代田中学校校舎大規模改造工事への住みよい豊かなまちづくり推進基金の充当（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70,315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94,097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庁舎整備や次期ごみ処理施設建設に伴い、庁舎建設基金、廃棄物処理施設建設基金が繰入される予定。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民間保育所整備に伴う保育所運営委託料等の増により、扶助費が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586,909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千円増となったことなどから、財政調整基金を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678,818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千円繰入れたため、財政調整基金残高が減少した。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今後に控えている庁舎整備や次期ごみ処理施設建設などにより、財政調整基金残高は減少する見込みである。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既存事業の見直しや経費の節減を徹底し、財政調整基金の残高を維持できるよう努めていく。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市債管理基金は、定期運用による運用利子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581,121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今後に控えている庁舎整備や次期ごみ処理施設建設などの大型事業に伴う公債費の増に備え、積み立てを行っていく。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94,843
92,394
34.52
28,151,729
26,730,249
1,188,803
16,268,925
20,779,929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有形固定資産の減価償却率は概ね類似団体の平均値となっているが、経年に伴う各施設の老朽化は進んでおり、公共施設個別施設計画に基づく改修等を実施して施設の長寿命化を図っていく。</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76" name="直線コネクタ 75"/>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77"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78" name="直線コネクタ 77"/>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9"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80" name="直線コネクタ 79"/>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81" name="有形固定資産減価償却率平均値テキスト"/>
        <xdr:cNvSpPr txBox="1"/>
      </xdr:nvSpPr>
      <xdr:spPr>
        <a:xfrm>
          <a:off x="4813300" y="6160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82" name="フローチャート: 判断 81"/>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83" name="フローチャート: 判断 82"/>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84" name="フローチャート: 判断 83"/>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85" name="フローチャート: 判断 84"/>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6" name="フローチャート: 判断 85"/>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92619</xdr:rowOff>
    </xdr:from>
    <xdr:to>
      <xdr:col>23</xdr:col>
      <xdr:colOff>136525</xdr:colOff>
      <xdr:row>32</xdr:row>
      <xdr:rowOff>22769</xdr:rowOff>
    </xdr:to>
    <xdr:sp macro="" textlink="">
      <xdr:nvSpPr>
        <xdr:cNvPr id="92" name="楕円 91"/>
        <xdr:cNvSpPr/>
      </xdr:nvSpPr>
      <xdr:spPr>
        <a:xfrm>
          <a:off x="4711700" y="61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115496</xdr:rowOff>
    </xdr:from>
    <xdr:ext cx="405111" cy="259045"/>
    <xdr:sp macro="" textlink="">
      <xdr:nvSpPr>
        <xdr:cNvPr id="93" name="有形固定資産減価償却率該当値テキスト"/>
        <xdr:cNvSpPr txBox="1"/>
      </xdr:nvSpPr>
      <xdr:spPr>
        <a:xfrm>
          <a:off x="4813300" y="60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24765</xdr:rowOff>
    </xdr:from>
    <xdr:to>
      <xdr:col>19</xdr:col>
      <xdr:colOff>187325</xdr:colOff>
      <xdr:row>31</xdr:row>
      <xdr:rowOff>126365</xdr:rowOff>
    </xdr:to>
    <xdr:sp macro="" textlink="">
      <xdr:nvSpPr>
        <xdr:cNvPr id="94" name="楕円 93"/>
        <xdr:cNvSpPr/>
      </xdr:nvSpPr>
      <xdr:spPr>
        <a:xfrm>
          <a:off x="4000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75565</xdr:rowOff>
    </xdr:from>
    <xdr:to>
      <xdr:col>23</xdr:col>
      <xdr:colOff>85725</xdr:colOff>
      <xdr:row>31</xdr:row>
      <xdr:rowOff>143419</xdr:rowOff>
    </xdr:to>
    <xdr:cxnSp macro="">
      <xdr:nvCxnSpPr>
        <xdr:cNvPr id="95" name="直線コネクタ 94"/>
        <xdr:cNvCxnSpPr/>
      </xdr:nvCxnSpPr>
      <xdr:spPr>
        <a:xfrm>
          <a:off x="4051300" y="6162040"/>
          <a:ext cx="7112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137614</xdr:rowOff>
    </xdr:from>
    <xdr:to>
      <xdr:col>15</xdr:col>
      <xdr:colOff>187325</xdr:colOff>
      <xdr:row>31</xdr:row>
      <xdr:rowOff>67764</xdr:rowOff>
    </xdr:to>
    <xdr:sp macro="" textlink="">
      <xdr:nvSpPr>
        <xdr:cNvPr id="96" name="楕円 95"/>
        <xdr:cNvSpPr/>
      </xdr:nvSpPr>
      <xdr:spPr>
        <a:xfrm>
          <a:off x="3238500" y="60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16964</xdr:rowOff>
    </xdr:from>
    <xdr:to>
      <xdr:col>19</xdr:col>
      <xdr:colOff>136525</xdr:colOff>
      <xdr:row>31</xdr:row>
      <xdr:rowOff>75565</xdr:rowOff>
    </xdr:to>
    <xdr:cxnSp macro="">
      <xdr:nvCxnSpPr>
        <xdr:cNvPr id="97" name="直線コネクタ 96"/>
        <xdr:cNvCxnSpPr/>
      </xdr:nvCxnSpPr>
      <xdr:spPr>
        <a:xfrm>
          <a:off x="3289300" y="6103439"/>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11158</xdr:rowOff>
    </xdr:from>
    <xdr:to>
      <xdr:col>11</xdr:col>
      <xdr:colOff>187325</xdr:colOff>
      <xdr:row>30</xdr:row>
      <xdr:rowOff>112758</xdr:rowOff>
    </xdr:to>
    <xdr:sp macro="" textlink="">
      <xdr:nvSpPr>
        <xdr:cNvPr id="98" name="楕円 97"/>
        <xdr:cNvSpPr/>
      </xdr:nvSpPr>
      <xdr:spPr>
        <a:xfrm>
          <a:off x="2476500" y="592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61958</xdr:rowOff>
    </xdr:from>
    <xdr:to>
      <xdr:col>15</xdr:col>
      <xdr:colOff>136525</xdr:colOff>
      <xdr:row>31</xdr:row>
      <xdr:rowOff>16964</xdr:rowOff>
    </xdr:to>
    <xdr:cxnSp macro="">
      <xdr:nvCxnSpPr>
        <xdr:cNvPr id="99" name="直線コネクタ 98"/>
        <xdr:cNvCxnSpPr/>
      </xdr:nvCxnSpPr>
      <xdr:spPr>
        <a:xfrm>
          <a:off x="2527300" y="5976983"/>
          <a:ext cx="762000" cy="12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100" name="n_1aveValue有形固定資産減価償却率"/>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120576</xdr:rowOff>
    </xdr:from>
    <xdr:ext cx="405111" cy="259045"/>
    <xdr:sp macro="" textlink="">
      <xdr:nvSpPr>
        <xdr:cNvPr id="101" name="n_2aveValue有形固定資産減価償却率"/>
        <xdr:cNvSpPr txBox="1"/>
      </xdr:nvSpPr>
      <xdr:spPr>
        <a:xfrm>
          <a:off x="3086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102" name="n_3aveValue有形固定資産減価償却率"/>
        <xdr:cNvSpPr txBox="1"/>
      </xdr:nvSpPr>
      <xdr:spPr>
        <a:xfrm>
          <a:off x="2324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103" name="n_4aveValue有形固定資産減価償却率"/>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142892</xdr:rowOff>
    </xdr:from>
    <xdr:ext cx="405111" cy="259045"/>
    <xdr:sp macro="" textlink="">
      <xdr:nvSpPr>
        <xdr:cNvPr id="104" name="n_1mainValue有形固定資産減価償却率"/>
        <xdr:cNvSpPr txBox="1"/>
      </xdr:nvSpPr>
      <xdr:spPr>
        <a:xfrm>
          <a:off x="38360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84291</xdr:rowOff>
    </xdr:from>
    <xdr:ext cx="405111" cy="259045"/>
    <xdr:sp macro="" textlink="">
      <xdr:nvSpPr>
        <xdr:cNvPr id="105" name="n_2mainValue有形固定資産減価償却率"/>
        <xdr:cNvSpPr txBox="1"/>
      </xdr:nvSpPr>
      <xdr:spPr>
        <a:xfrm>
          <a:off x="3086744" y="582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106" name="n_3mainValue有形固定資産減価償却率"/>
        <xdr:cNvSpPr txBox="1"/>
      </xdr:nvSpPr>
      <xdr:spPr>
        <a:xfrm>
          <a:off x="2324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債務償還比率は、類似団体の平均を下回っている。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年度に借入の臨時地方道整備事業債や一般廃棄物処理事業債の償還が終了したことに伴い、昨年度より減少している。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35" name="直線コネクタ 134"/>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36"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37" name="直線コネクタ 136"/>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89961</xdr:rowOff>
    </xdr:from>
    <xdr:ext cx="469744" cy="259045"/>
    <xdr:sp macro="" textlink="">
      <xdr:nvSpPr>
        <xdr:cNvPr id="140" name="債務償還比率平均値テキスト"/>
        <xdr:cNvSpPr txBox="1"/>
      </xdr:nvSpPr>
      <xdr:spPr>
        <a:xfrm>
          <a:off x="14846300" y="6004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41" name="フローチャート: 判断 140"/>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42" name="フローチャート: 判断 141"/>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43" name="フローチャート: 判断 142"/>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44" name="フローチャート: 判断 143"/>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45" name="フローチャート: 判断 144"/>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49932</xdr:rowOff>
    </xdr:from>
    <xdr:to>
      <xdr:col>76</xdr:col>
      <xdr:colOff>73025</xdr:colOff>
      <xdr:row>29</xdr:row>
      <xdr:rowOff>151532</xdr:rowOff>
    </xdr:to>
    <xdr:sp macro="" textlink="">
      <xdr:nvSpPr>
        <xdr:cNvPr id="151" name="楕円 150"/>
        <xdr:cNvSpPr/>
      </xdr:nvSpPr>
      <xdr:spPr>
        <a:xfrm>
          <a:off x="14744700" y="579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72809</xdr:rowOff>
    </xdr:from>
    <xdr:ext cx="469744" cy="259045"/>
    <xdr:sp macro="" textlink="">
      <xdr:nvSpPr>
        <xdr:cNvPr id="152" name="債務償還比率該当値テキスト"/>
        <xdr:cNvSpPr txBox="1"/>
      </xdr:nvSpPr>
      <xdr:spPr>
        <a:xfrm>
          <a:off x="14846300" y="564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77759</xdr:rowOff>
    </xdr:from>
    <xdr:to>
      <xdr:col>72</xdr:col>
      <xdr:colOff>123825</xdr:colOff>
      <xdr:row>30</xdr:row>
      <xdr:rowOff>7909</xdr:rowOff>
    </xdr:to>
    <xdr:sp macro="" textlink="">
      <xdr:nvSpPr>
        <xdr:cNvPr id="153" name="楕円 152"/>
        <xdr:cNvSpPr/>
      </xdr:nvSpPr>
      <xdr:spPr>
        <a:xfrm>
          <a:off x="14033500" y="582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100732</xdr:rowOff>
    </xdr:from>
    <xdr:to>
      <xdr:col>76</xdr:col>
      <xdr:colOff>22225</xdr:colOff>
      <xdr:row>29</xdr:row>
      <xdr:rowOff>128559</xdr:rowOff>
    </xdr:to>
    <xdr:cxnSp macro="">
      <xdr:nvCxnSpPr>
        <xdr:cNvPr id="154" name="直線コネクタ 153"/>
        <xdr:cNvCxnSpPr/>
      </xdr:nvCxnSpPr>
      <xdr:spPr>
        <a:xfrm flipV="1">
          <a:off x="14084300" y="5844307"/>
          <a:ext cx="711200" cy="2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160281</xdr:rowOff>
    </xdr:from>
    <xdr:to>
      <xdr:col>68</xdr:col>
      <xdr:colOff>123825</xdr:colOff>
      <xdr:row>30</xdr:row>
      <xdr:rowOff>90431</xdr:rowOff>
    </xdr:to>
    <xdr:sp macro="" textlink="">
      <xdr:nvSpPr>
        <xdr:cNvPr id="155" name="楕円 154"/>
        <xdr:cNvSpPr/>
      </xdr:nvSpPr>
      <xdr:spPr>
        <a:xfrm>
          <a:off x="13271500" y="590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128559</xdr:rowOff>
    </xdr:from>
    <xdr:to>
      <xdr:col>72</xdr:col>
      <xdr:colOff>73025</xdr:colOff>
      <xdr:row>30</xdr:row>
      <xdr:rowOff>39631</xdr:rowOff>
    </xdr:to>
    <xdr:cxnSp macro="">
      <xdr:nvCxnSpPr>
        <xdr:cNvPr id="156" name="直線コネクタ 155"/>
        <xdr:cNvCxnSpPr/>
      </xdr:nvCxnSpPr>
      <xdr:spPr>
        <a:xfrm flipV="1">
          <a:off x="13322300" y="5872134"/>
          <a:ext cx="762000" cy="8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80588</xdr:rowOff>
    </xdr:from>
    <xdr:to>
      <xdr:col>64</xdr:col>
      <xdr:colOff>123825</xdr:colOff>
      <xdr:row>31</xdr:row>
      <xdr:rowOff>10738</xdr:rowOff>
    </xdr:to>
    <xdr:sp macro="" textlink="">
      <xdr:nvSpPr>
        <xdr:cNvPr id="157" name="楕円 156"/>
        <xdr:cNvSpPr/>
      </xdr:nvSpPr>
      <xdr:spPr>
        <a:xfrm>
          <a:off x="12509500" y="599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39631</xdr:rowOff>
    </xdr:from>
    <xdr:to>
      <xdr:col>68</xdr:col>
      <xdr:colOff>73025</xdr:colOff>
      <xdr:row>30</xdr:row>
      <xdr:rowOff>131388</xdr:rowOff>
    </xdr:to>
    <xdr:cxnSp macro="">
      <xdr:nvCxnSpPr>
        <xdr:cNvPr id="158" name="直線コネクタ 157"/>
        <xdr:cNvCxnSpPr/>
      </xdr:nvCxnSpPr>
      <xdr:spPr>
        <a:xfrm flipV="1">
          <a:off x="12560300" y="5954656"/>
          <a:ext cx="762000" cy="9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114462</xdr:rowOff>
    </xdr:from>
    <xdr:to>
      <xdr:col>60</xdr:col>
      <xdr:colOff>123825</xdr:colOff>
      <xdr:row>30</xdr:row>
      <xdr:rowOff>44612</xdr:rowOff>
    </xdr:to>
    <xdr:sp macro="" textlink="">
      <xdr:nvSpPr>
        <xdr:cNvPr id="159" name="楕円 158"/>
        <xdr:cNvSpPr/>
      </xdr:nvSpPr>
      <xdr:spPr>
        <a:xfrm>
          <a:off x="11747500" y="585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165262</xdr:rowOff>
    </xdr:from>
    <xdr:to>
      <xdr:col>64</xdr:col>
      <xdr:colOff>73025</xdr:colOff>
      <xdr:row>30</xdr:row>
      <xdr:rowOff>131388</xdr:rowOff>
    </xdr:to>
    <xdr:cxnSp macro="">
      <xdr:nvCxnSpPr>
        <xdr:cNvPr id="160" name="直線コネクタ 159"/>
        <xdr:cNvCxnSpPr/>
      </xdr:nvCxnSpPr>
      <xdr:spPr>
        <a:xfrm>
          <a:off x="11798300" y="5908837"/>
          <a:ext cx="762000" cy="13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40248</xdr:rowOff>
    </xdr:from>
    <xdr:ext cx="469744" cy="259045"/>
    <xdr:sp macro="" textlink="">
      <xdr:nvSpPr>
        <xdr:cNvPr id="161" name="n_1aveValue債務償還比率"/>
        <xdr:cNvSpPr txBox="1"/>
      </xdr:nvSpPr>
      <xdr:spPr>
        <a:xfrm>
          <a:off x="138367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83548</xdr:rowOff>
    </xdr:from>
    <xdr:ext cx="469744" cy="259045"/>
    <xdr:sp macro="" textlink="">
      <xdr:nvSpPr>
        <xdr:cNvPr id="162" name="n_2aveValue債務償還比率"/>
        <xdr:cNvSpPr txBox="1"/>
      </xdr:nvSpPr>
      <xdr:spPr>
        <a:xfrm>
          <a:off x="13087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105618</xdr:rowOff>
    </xdr:from>
    <xdr:ext cx="469744" cy="259045"/>
    <xdr:sp macro="" textlink="">
      <xdr:nvSpPr>
        <xdr:cNvPr id="163" name="n_3aveValue債務償還比率"/>
        <xdr:cNvSpPr txBox="1"/>
      </xdr:nvSpPr>
      <xdr:spPr>
        <a:xfrm>
          <a:off x="12325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43486</xdr:rowOff>
    </xdr:from>
    <xdr:ext cx="469744" cy="259045"/>
    <xdr:sp macro="" textlink="">
      <xdr:nvSpPr>
        <xdr:cNvPr id="164" name="n_4aveValue債務償還比率"/>
        <xdr:cNvSpPr txBox="1"/>
      </xdr:nvSpPr>
      <xdr:spPr>
        <a:xfrm>
          <a:off x="11563427" y="612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24436</xdr:rowOff>
    </xdr:from>
    <xdr:ext cx="469744" cy="259045"/>
    <xdr:sp macro="" textlink="">
      <xdr:nvSpPr>
        <xdr:cNvPr id="165" name="n_1mainValue債務償還比率"/>
        <xdr:cNvSpPr txBox="1"/>
      </xdr:nvSpPr>
      <xdr:spPr>
        <a:xfrm>
          <a:off x="13836727" y="559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106958</xdr:rowOff>
    </xdr:from>
    <xdr:ext cx="469744" cy="259045"/>
    <xdr:sp macro="" textlink="">
      <xdr:nvSpPr>
        <xdr:cNvPr id="166" name="n_2mainValue債務償還比率"/>
        <xdr:cNvSpPr txBox="1"/>
      </xdr:nvSpPr>
      <xdr:spPr>
        <a:xfrm>
          <a:off x="13087427" y="567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27265</xdr:rowOff>
    </xdr:from>
    <xdr:ext cx="469744" cy="259045"/>
    <xdr:sp macro="" textlink="">
      <xdr:nvSpPr>
        <xdr:cNvPr id="167" name="n_3mainValue債務償還比率"/>
        <xdr:cNvSpPr txBox="1"/>
      </xdr:nvSpPr>
      <xdr:spPr>
        <a:xfrm>
          <a:off x="12325427" y="577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61139</xdr:rowOff>
    </xdr:from>
    <xdr:ext cx="469744" cy="259045"/>
    <xdr:sp macro="" textlink="">
      <xdr:nvSpPr>
        <xdr:cNvPr id="168" name="n_4mainValue債務償還比率"/>
        <xdr:cNvSpPr txBox="1"/>
      </xdr:nvSpPr>
      <xdr:spPr>
        <a:xfrm>
          <a:off x="11563427" y="563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94,843
92,394
34.52
28,151,729
26,730,249
1,188,803
16,268,925
20,779,929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xdr:cNvSpPr txBox="1"/>
      </xdr:nvSpPr>
      <xdr:spPr>
        <a:xfrm>
          <a:off x="46736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74" name="楕円 73"/>
        <xdr:cNvSpPr/>
      </xdr:nvSpPr>
      <xdr:spPr>
        <a:xfrm>
          <a:off x="45847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170741</xdr:rowOff>
    </xdr:from>
    <xdr:ext cx="405111" cy="259045"/>
    <xdr:sp macro="" textlink="">
      <xdr:nvSpPr>
        <xdr:cNvPr id="75" name="【道路】&#10;有形固定資産減価償却率該当値テキスト"/>
        <xdr:cNvSpPr txBox="1"/>
      </xdr:nvSpPr>
      <xdr:spPr>
        <a:xfrm>
          <a:off x="4673600" y="634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108676</xdr:rowOff>
    </xdr:from>
    <xdr:to>
      <xdr:col>20</xdr:col>
      <xdr:colOff>38100</xdr:colOff>
      <xdr:row>38</xdr:row>
      <xdr:rowOff>38826</xdr:rowOff>
    </xdr:to>
    <xdr:sp macro="" textlink="">
      <xdr:nvSpPr>
        <xdr:cNvPr id="76" name="楕円 75"/>
        <xdr:cNvSpPr/>
      </xdr:nvSpPr>
      <xdr:spPr>
        <a:xfrm>
          <a:off x="3746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159476</xdr:rowOff>
    </xdr:from>
    <xdr:to>
      <xdr:col>24</xdr:col>
      <xdr:colOff>63500</xdr:colOff>
      <xdr:row>38</xdr:row>
      <xdr:rowOff>27215</xdr:rowOff>
    </xdr:to>
    <xdr:cxnSp macro="">
      <xdr:nvCxnSpPr>
        <xdr:cNvPr id="77" name="直線コネクタ 76"/>
        <xdr:cNvCxnSpPr/>
      </xdr:nvCxnSpPr>
      <xdr:spPr>
        <a:xfrm>
          <a:off x="3797300" y="6503126"/>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76019</xdr:rowOff>
    </xdr:from>
    <xdr:to>
      <xdr:col>15</xdr:col>
      <xdr:colOff>101600</xdr:colOff>
      <xdr:row>38</xdr:row>
      <xdr:rowOff>6169</xdr:rowOff>
    </xdr:to>
    <xdr:sp macro="" textlink="">
      <xdr:nvSpPr>
        <xdr:cNvPr id="78" name="楕円 77"/>
        <xdr:cNvSpPr/>
      </xdr:nvSpPr>
      <xdr:spPr>
        <a:xfrm>
          <a:off x="2857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126819</xdr:rowOff>
    </xdr:from>
    <xdr:to>
      <xdr:col>19</xdr:col>
      <xdr:colOff>177800</xdr:colOff>
      <xdr:row>37</xdr:row>
      <xdr:rowOff>159476</xdr:rowOff>
    </xdr:to>
    <xdr:cxnSp macro="">
      <xdr:nvCxnSpPr>
        <xdr:cNvPr id="79" name="直線コネクタ 78"/>
        <xdr:cNvCxnSpPr/>
      </xdr:nvCxnSpPr>
      <xdr:spPr>
        <a:xfrm>
          <a:off x="2908300" y="64704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54792</xdr:rowOff>
    </xdr:from>
    <xdr:to>
      <xdr:col>10</xdr:col>
      <xdr:colOff>165100</xdr:colOff>
      <xdr:row>37</xdr:row>
      <xdr:rowOff>156392</xdr:rowOff>
    </xdr:to>
    <xdr:sp macro="" textlink="">
      <xdr:nvSpPr>
        <xdr:cNvPr id="80" name="楕円 79"/>
        <xdr:cNvSpPr/>
      </xdr:nvSpPr>
      <xdr:spPr>
        <a:xfrm>
          <a:off x="1968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105592</xdr:rowOff>
    </xdr:from>
    <xdr:to>
      <xdr:col>15</xdr:col>
      <xdr:colOff>50800</xdr:colOff>
      <xdr:row>37</xdr:row>
      <xdr:rowOff>126819</xdr:rowOff>
    </xdr:to>
    <xdr:cxnSp macro="">
      <xdr:nvCxnSpPr>
        <xdr:cNvPr id="81" name="直線コネクタ 80"/>
        <xdr:cNvCxnSpPr/>
      </xdr:nvCxnSpPr>
      <xdr:spPr>
        <a:xfrm>
          <a:off x="2019300" y="644924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16890</xdr:rowOff>
    </xdr:from>
    <xdr:ext cx="405111" cy="259045"/>
    <xdr:sp macro="" textlink="">
      <xdr:nvSpPr>
        <xdr:cNvPr id="82" name="n_1aveValue【道路】&#10;有形固定資産減価償却率"/>
        <xdr:cNvSpPr txBox="1"/>
      </xdr:nvSpPr>
      <xdr:spPr>
        <a:xfrm>
          <a:off x="3582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3" name="n_2aveValue【道路】&#10;有形固定資産減価償却率"/>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4" name="n_3ave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5"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55353</xdr:rowOff>
    </xdr:from>
    <xdr:ext cx="405111" cy="259045"/>
    <xdr:sp macro="" textlink="">
      <xdr:nvSpPr>
        <xdr:cNvPr id="86" name="n_1mainValue【道路】&#10;有形固定資産減価償却率"/>
        <xdr:cNvSpPr txBox="1"/>
      </xdr:nvSpPr>
      <xdr:spPr>
        <a:xfrm>
          <a:off x="3582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22696</xdr:rowOff>
    </xdr:from>
    <xdr:ext cx="405111" cy="259045"/>
    <xdr:sp macro="" textlink="">
      <xdr:nvSpPr>
        <xdr:cNvPr id="87" name="n_2mainValue【道路】&#10;有形固定資産減価償却率"/>
        <xdr:cNvSpPr txBox="1"/>
      </xdr:nvSpPr>
      <xdr:spPr>
        <a:xfrm>
          <a:off x="2705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1469</xdr:rowOff>
    </xdr:from>
    <xdr:ext cx="405111" cy="259045"/>
    <xdr:sp macro="" textlink="">
      <xdr:nvSpPr>
        <xdr:cNvPr id="88" name="n_3mainValue【道路】&#10;有形固定資産減価償却率"/>
        <xdr:cNvSpPr txBox="1"/>
      </xdr:nvSpPr>
      <xdr:spPr>
        <a:xfrm>
          <a:off x="18167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2" name="直線コネクタ 111"/>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3"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4" name="直線コネクタ 113"/>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5"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6" name="直線コネクタ 115"/>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17" name="【道路】&#10;一人当たり延長平均値テキスト"/>
        <xdr:cNvSpPr txBox="1"/>
      </xdr:nvSpPr>
      <xdr:spPr>
        <a:xfrm>
          <a:off x="10515600"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18" name="フローチャート: 判断 117"/>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19" name="フローチャート: 判断 118"/>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0" name="フローチャート: 判断 119"/>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1" name="フローチャート: 判断 120"/>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2" name="フローチャート: 判断 121"/>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162751</xdr:rowOff>
    </xdr:from>
    <xdr:to>
      <xdr:col>55</xdr:col>
      <xdr:colOff>50800</xdr:colOff>
      <xdr:row>41</xdr:row>
      <xdr:rowOff>92901</xdr:rowOff>
    </xdr:to>
    <xdr:sp macro="" textlink="">
      <xdr:nvSpPr>
        <xdr:cNvPr id="128" name="楕円 127"/>
        <xdr:cNvSpPr/>
      </xdr:nvSpPr>
      <xdr:spPr>
        <a:xfrm>
          <a:off x="10426700" y="702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77678</xdr:rowOff>
    </xdr:from>
    <xdr:ext cx="469744" cy="259045"/>
    <xdr:sp macro="" textlink="">
      <xdr:nvSpPr>
        <xdr:cNvPr id="129" name="【道路】&#10;一人当たり延長該当値テキスト"/>
        <xdr:cNvSpPr txBox="1"/>
      </xdr:nvSpPr>
      <xdr:spPr>
        <a:xfrm>
          <a:off x="10515600" y="693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161989</xdr:rowOff>
    </xdr:from>
    <xdr:to>
      <xdr:col>50</xdr:col>
      <xdr:colOff>165100</xdr:colOff>
      <xdr:row>41</xdr:row>
      <xdr:rowOff>92139</xdr:rowOff>
    </xdr:to>
    <xdr:sp macro="" textlink="">
      <xdr:nvSpPr>
        <xdr:cNvPr id="130" name="楕円 129"/>
        <xdr:cNvSpPr/>
      </xdr:nvSpPr>
      <xdr:spPr>
        <a:xfrm>
          <a:off x="9588500" y="701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41339</xdr:rowOff>
    </xdr:from>
    <xdr:to>
      <xdr:col>55</xdr:col>
      <xdr:colOff>0</xdr:colOff>
      <xdr:row>41</xdr:row>
      <xdr:rowOff>42101</xdr:rowOff>
    </xdr:to>
    <xdr:cxnSp macro="">
      <xdr:nvCxnSpPr>
        <xdr:cNvPr id="131" name="直線コネクタ 130"/>
        <xdr:cNvCxnSpPr/>
      </xdr:nvCxnSpPr>
      <xdr:spPr>
        <a:xfrm>
          <a:off x="9639300" y="7070789"/>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160884</xdr:rowOff>
    </xdr:from>
    <xdr:to>
      <xdr:col>46</xdr:col>
      <xdr:colOff>38100</xdr:colOff>
      <xdr:row>41</xdr:row>
      <xdr:rowOff>91034</xdr:rowOff>
    </xdr:to>
    <xdr:sp macro="" textlink="">
      <xdr:nvSpPr>
        <xdr:cNvPr id="132" name="楕円 131"/>
        <xdr:cNvSpPr/>
      </xdr:nvSpPr>
      <xdr:spPr>
        <a:xfrm>
          <a:off x="8699500" y="701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40234</xdr:rowOff>
    </xdr:from>
    <xdr:to>
      <xdr:col>50</xdr:col>
      <xdr:colOff>114300</xdr:colOff>
      <xdr:row>41</xdr:row>
      <xdr:rowOff>41339</xdr:rowOff>
    </xdr:to>
    <xdr:cxnSp macro="">
      <xdr:nvCxnSpPr>
        <xdr:cNvPr id="133" name="直線コネクタ 132"/>
        <xdr:cNvCxnSpPr/>
      </xdr:nvCxnSpPr>
      <xdr:spPr>
        <a:xfrm>
          <a:off x="8750300" y="7069684"/>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162826</xdr:rowOff>
    </xdr:from>
    <xdr:to>
      <xdr:col>41</xdr:col>
      <xdr:colOff>101600</xdr:colOff>
      <xdr:row>41</xdr:row>
      <xdr:rowOff>92976</xdr:rowOff>
    </xdr:to>
    <xdr:sp macro="" textlink="">
      <xdr:nvSpPr>
        <xdr:cNvPr id="134" name="楕円 133"/>
        <xdr:cNvSpPr/>
      </xdr:nvSpPr>
      <xdr:spPr>
        <a:xfrm>
          <a:off x="7810500" y="702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40234</xdr:rowOff>
    </xdr:from>
    <xdr:to>
      <xdr:col>45</xdr:col>
      <xdr:colOff>177800</xdr:colOff>
      <xdr:row>41</xdr:row>
      <xdr:rowOff>42176</xdr:rowOff>
    </xdr:to>
    <xdr:cxnSp macro="">
      <xdr:nvCxnSpPr>
        <xdr:cNvPr id="135" name="直線コネクタ 134"/>
        <xdr:cNvCxnSpPr/>
      </xdr:nvCxnSpPr>
      <xdr:spPr>
        <a:xfrm flipV="1">
          <a:off x="7861300" y="7069684"/>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36" name="n_1aveValue【道路】&#10;一人当たり延長"/>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37" name="n_2aveValue【道路】&#10;一人当たり延長"/>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38" name="n_3aveValue【道路】&#10;一人当たり延長"/>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11663</xdr:rowOff>
    </xdr:from>
    <xdr:ext cx="469744" cy="259045"/>
    <xdr:sp macro="" textlink="">
      <xdr:nvSpPr>
        <xdr:cNvPr id="139" name="n_4aveValue【道路】&#10;一人当たり延長"/>
        <xdr:cNvSpPr txBox="1"/>
      </xdr:nvSpPr>
      <xdr:spPr>
        <a:xfrm>
          <a:off x="6737427"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83266</xdr:rowOff>
    </xdr:from>
    <xdr:ext cx="469744" cy="259045"/>
    <xdr:sp macro="" textlink="">
      <xdr:nvSpPr>
        <xdr:cNvPr id="140" name="n_1mainValue【道路】&#10;一人当たり延長"/>
        <xdr:cNvSpPr txBox="1"/>
      </xdr:nvSpPr>
      <xdr:spPr>
        <a:xfrm>
          <a:off x="9391727" y="711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82161</xdr:rowOff>
    </xdr:from>
    <xdr:ext cx="469744" cy="259045"/>
    <xdr:sp macro="" textlink="">
      <xdr:nvSpPr>
        <xdr:cNvPr id="141" name="n_2mainValue【道路】&#10;一人当たり延長"/>
        <xdr:cNvSpPr txBox="1"/>
      </xdr:nvSpPr>
      <xdr:spPr>
        <a:xfrm>
          <a:off x="8515427" y="711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84103</xdr:rowOff>
    </xdr:from>
    <xdr:ext cx="469744" cy="259045"/>
    <xdr:sp macro="" textlink="">
      <xdr:nvSpPr>
        <xdr:cNvPr id="142" name="n_3mainValue【道路】&#10;一人当たり延長"/>
        <xdr:cNvSpPr txBox="1"/>
      </xdr:nvSpPr>
      <xdr:spPr>
        <a:xfrm>
          <a:off x="7626427" y="711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68" name="直線コネクタ 167"/>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69"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0" name="直線コネクタ 169"/>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1"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2" name="直線コネクタ 171"/>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3"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4" name="フローチャート: 判断 173"/>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75" name="フローチャート: 判断 174"/>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76" name="フローチャート: 判断 175"/>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77" name="フローチャート: 判断 176"/>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78" name="フローチャート: 判断 177"/>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71665</xdr:rowOff>
    </xdr:from>
    <xdr:to>
      <xdr:col>24</xdr:col>
      <xdr:colOff>114300</xdr:colOff>
      <xdr:row>61</xdr:row>
      <xdr:rowOff>1815</xdr:rowOff>
    </xdr:to>
    <xdr:sp macro="" textlink="">
      <xdr:nvSpPr>
        <xdr:cNvPr id="184" name="楕円 183"/>
        <xdr:cNvSpPr/>
      </xdr:nvSpPr>
      <xdr:spPr>
        <a:xfrm>
          <a:off x="45847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94542</xdr:rowOff>
    </xdr:from>
    <xdr:ext cx="405111" cy="259045"/>
    <xdr:sp macro="" textlink="">
      <xdr:nvSpPr>
        <xdr:cNvPr id="185" name="【橋りょう・トンネル】&#10;有形固定資産減価償却率該当値テキスト"/>
        <xdr:cNvSpPr txBox="1"/>
      </xdr:nvSpPr>
      <xdr:spPr>
        <a:xfrm>
          <a:off x="4673600" y="10210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50437</xdr:rowOff>
    </xdr:from>
    <xdr:to>
      <xdr:col>20</xdr:col>
      <xdr:colOff>38100</xdr:colOff>
      <xdr:row>60</xdr:row>
      <xdr:rowOff>152037</xdr:rowOff>
    </xdr:to>
    <xdr:sp macro="" textlink="">
      <xdr:nvSpPr>
        <xdr:cNvPr id="186" name="楕円 185"/>
        <xdr:cNvSpPr/>
      </xdr:nvSpPr>
      <xdr:spPr>
        <a:xfrm>
          <a:off x="3746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101237</xdr:rowOff>
    </xdr:from>
    <xdr:to>
      <xdr:col>24</xdr:col>
      <xdr:colOff>63500</xdr:colOff>
      <xdr:row>60</xdr:row>
      <xdr:rowOff>122465</xdr:rowOff>
    </xdr:to>
    <xdr:cxnSp macro="">
      <xdr:nvCxnSpPr>
        <xdr:cNvPr id="187" name="直線コネクタ 186"/>
        <xdr:cNvCxnSpPr/>
      </xdr:nvCxnSpPr>
      <xdr:spPr>
        <a:xfrm>
          <a:off x="3797300" y="10388237"/>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119017</xdr:rowOff>
    </xdr:from>
    <xdr:to>
      <xdr:col>15</xdr:col>
      <xdr:colOff>101600</xdr:colOff>
      <xdr:row>61</xdr:row>
      <xdr:rowOff>49167</xdr:rowOff>
    </xdr:to>
    <xdr:sp macro="" textlink="">
      <xdr:nvSpPr>
        <xdr:cNvPr id="188" name="楕円 187"/>
        <xdr:cNvSpPr/>
      </xdr:nvSpPr>
      <xdr:spPr>
        <a:xfrm>
          <a:off x="2857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101237</xdr:rowOff>
    </xdr:from>
    <xdr:to>
      <xdr:col>19</xdr:col>
      <xdr:colOff>177800</xdr:colOff>
      <xdr:row>60</xdr:row>
      <xdr:rowOff>169817</xdr:rowOff>
    </xdr:to>
    <xdr:cxnSp macro="">
      <xdr:nvCxnSpPr>
        <xdr:cNvPr id="189" name="直線コネクタ 188"/>
        <xdr:cNvCxnSpPr/>
      </xdr:nvCxnSpPr>
      <xdr:spPr>
        <a:xfrm flipV="1">
          <a:off x="2908300" y="1038823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89626</xdr:rowOff>
    </xdr:from>
    <xdr:to>
      <xdr:col>10</xdr:col>
      <xdr:colOff>165100</xdr:colOff>
      <xdr:row>61</xdr:row>
      <xdr:rowOff>19776</xdr:rowOff>
    </xdr:to>
    <xdr:sp macro="" textlink="">
      <xdr:nvSpPr>
        <xdr:cNvPr id="190" name="楕円 189"/>
        <xdr:cNvSpPr/>
      </xdr:nvSpPr>
      <xdr:spPr>
        <a:xfrm>
          <a:off x="1968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140426</xdr:rowOff>
    </xdr:from>
    <xdr:to>
      <xdr:col>15</xdr:col>
      <xdr:colOff>50800</xdr:colOff>
      <xdr:row>60</xdr:row>
      <xdr:rowOff>169817</xdr:rowOff>
    </xdr:to>
    <xdr:cxnSp macro="">
      <xdr:nvCxnSpPr>
        <xdr:cNvPr id="191" name="直線コネクタ 190"/>
        <xdr:cNvCxnSpPr/>
      </xdr:nvCxnSpPr>
      <xdr:spPr>
        <a:xfrm>
          <a:off x="2019300" y="1042742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192" name="n_1aveValue【橋りょう・トンネル】&#10;有形固定資産減価償却率"/>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153868</xdr:rowOff>
    </xdr:from>
    <xdr:ext cx="405111" cy="259045"/>
    <xdr:sp macro="" textlink="">
      <xdr:nvSpPr>
        <xdr:cNvPr id="193" name="n_2aveValue【橋りょう・トンネル】&#10;有形固定資産減価償却率"/>
        <xdr:cNvSpPr txBox="1"/>
      </xdr:nvSpPr>
      <xdr:spPr>
        <a:xfrm>
          <a:off x="2705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194" name="n_3aveValue【橋りょう・トンネル】&#10;有形固定資産減価償却率"/>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195" name="n_4aveValue【橋りょう・トンネル】&#10;有形固定資産減価償却率"/>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168564</xdr:rowOff>
    </xdr:from>
    <xdr:ext cx="405111" cy="259045"/>
    <xdr:sp macro="" textlink="">
      <xdr:nvSpPr>
        <xdr:cNvPr id="196" name="n_1mainValue【橋りょう・トンネル】&#10;有形固定資産減価償却率"/>
        <xdr:cNvSpPr txBox="1"/>
      </xdr:nvSpPr>
      <xdr:spPr>
        <a:xfrm>
          <a:off x="35820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40294</xdr:rowOff>
    </xdr:from>
    <xdr:ext cx="405111" cy="259045"/>
    <xdr:sp macro="" textlink="">
      <xdr:nvSpPr>
        <xdr:cNvPr id="197" name="n_2mainValue【橋りょう・トンネル】&#10;有形固定資産減価償却率"/>
        <xdr:cNvSpPr txBox="1"/>
      </xdr:nvSpPr>
      <xdr:spPr>
        <a:xfrm>
          <a:off x="2705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10903</xdr:rowOff>
    </xdr:from>
    <xdr:ext cx="405111" cy="259045"/>
    <xdr:sp macro="" textlink="">
      <xdr:nvSpPr>
        <xdr:cNvPr id="198" name="n_3mainValue【橋りょう・トンネル】&#10;有形固定資産減価償却率"/>
        <xdr:cNvSpPr txBox="1"/>
      </xdr:nvSpPr>
      <xdr:spPr>
        <a:xfrm>
          <a:off x="1816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22" name="直線コネクタ 221"/>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23"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24" name="直線コネクタ 223"/>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25"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26" name="直線コネクタ 225"/>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27" name="【橋りょう・トンネル】&#10;一人当たり有形固定資産（償却資産）額平均値テキスト"/>
        <xdr:cNvSpPr txBox="1"/>
      </xdr:nvSpPr>
      <xdr:spPr>
        <a:xfrm>
          <a:off x="10515600" y="10705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28" name="フローチャート: 判断 227"/>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29" name="フローチャート: 判断 228"/>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0" name="フローチャート: 判断 229"/>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31" name="フローチャート: 判断 230"/>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32" name="フローチャート: 判断 231"/>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145497</xdr:rowOff>
    </xdr:from>
    <xdr:to>
      <xdr:col>55</xdr:col>
      <xdr:colOff>50800</xdr:colOff>
      <xdr:row>64</xdr:row>
      <xdr:rowOff>75647</xdr:rowOff>
    </xdr:to>
    <xdr:sp macro="" textlink="">
      <xdr:nvSpPr>
        <xdr:cNvPr id="238" name="楕円 237"/>
        <xdr:cNvSpPr/>
      </xdr:nvSpPr>
      <xdr:spPr>
        <a:xfrm>
          <a:off x="10426700" y="1094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60424</xdr:rowOff>
    </xdr:from>
    <xdr:ext cx="534377" cy="259045"/>
    <xdr:sp macro="" textlink="">
      <xdr:nvSpPr>
        <xdr:cNvPr id="239" name="【橋りょう・トンネル】&#10;一人当たり有形固定資産（償却資産）額該当値テキスト"/>
        <xdr:cNvSpPr txBox="1"/>
      </xdr:nvSpPr>
      <xdr:spPr>
        <a:xfrm>
          <a:off x="10515600" y="1086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145562</xdr:rowOff>
    </xdr:from>
    <xdr:to>
      <xdr:col>50</xdr:col>
      <xdr:colOff>165100</xdr:colOff>
      <xdr:row>64</xdr:row>
      <xdr:rowOff>75712</xdr:rowOff>
    </xdr:to>
    <xdr:sp macro="" textlink="">
      <xdr:nvSpPr>
        <xdr:cNvPr id="240" name="楕円 239"/>
        <xdr:cNvSpPr/>
      </xdr:nvSpPr>
      <xdr:spPr>
        <a:xfrm>
          <a:off x="9588500" y="1094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24847</xdr:rowOff>
    </xdr:from>
    <xdr:to>
      <xdr:col>55</xdr:col>
      <xdr:colOff>0</xdr:colOff>
      <xdr:row>64</xdr:row>
      <xdr:rowOff>24912</xdr:rowOff>
    </xdr:to>
    <xdr:cxnSp macro="">
      <xdr:nvCxnSpPr>
        <xdr:cNvPr id="241" name="直線コネクタ 240"/>
        <xdr:cNvCxnSpPr/>
      </xdr:nvCxnSpPr>
      <xdr:spPr>
        <a:xfrm flipV="1">
          <a:off x="9639300" y="10997647"/>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150200</xdr:rowOff>
    </xdr:from>
    <xdr:to>
      <xdr:col>46</xdr:col>
      <xdr:colOff>38100</xdr:colOff>
      <xdr:row>64</xdr:row>
      <xdr:rowOff>80350</xdr:rowOff>
    </xdr:to>
    <xdr:sp macro="" textlink="">
      <xdr:nvSpPr>
        <xdr:cNvPr id="242" name="楕円 241"/>
        <xdr:cNvSpPr/>
      </xdr:nvSpPr>
      <xdr:spPr>
        <a:xfrm>
          <a:off x="8699500" y="109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24912</xdr:rowOff>
    </xdr:from>
    <xdr:to>
      <xdr:col>50</xdr:col>
      <xdr:colOff>114300</xdr:colOff>
      <xdr:row>64</xdr:row>
      <xdr:rowOff>29550</xdr:rowOff>
    </xdr:to>
    <xdr:cxnSp macro="">
      <xdr:nvCxnSpPr>
        <xdr:cNvPr id="243" name="直線コネクタ 242"/>
        <xdr:cNvCxnSpPr/>
      </xdr:nvCxnSpPr>
      <xdr:spPr>
        <a:xfrm flipV="1">
          <a:off x="8750300" y="10997712"/>
          <a:ext cx="889000" cy="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148451</xdr:rowOff>
    </xdr:from>
    <xdr:to>
      <xdr:col>41</xdr:col>
      <xdr:colOff>101600</xdr:colOff>
      <xdr:row>64</xdr:row>
      <xdr:rowOff>78601</xdr:rowOff>
    </xdr:to>
    <xdr:sp macro="" textlink="">
      <xdr:nvSpPr>
        <xdr:cNvPr id="244" name="楕円 243"/>
        <xdr:cNvSpPr/>
      </xdr:nvSpPr>
      <xdr:spPr>
        <a:xfrm>
          <a:off x="7810500" y="1094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27801</xdr:rowOff>
    </xdr:from>
    <xdr:to>
      <xdr:col>45</xdr:col>
      <xdr:colOff>177800</xdr:colOff>
      <xdr:row>64</xdr:row>
      <xdr:rowOff>29550</xdr:rowOff>
    </xdr:to>
    <xdr:cxnSp macro="">
      <xdr:nvCxnSpPr>
        <xdr:cNvPr id="245" name="直線コネクタ 244"/>
        <xdr:cNvCxnSpPr/>
      </xdr:nvCxnSpPr>
      <xdr:spPr>
        <a:xfrm>
          <a:off x="7861300" y="11000601"/>
          <a:ext cx="889000" cy="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46" name="n_1aveValue【橋りょう・トンネル】&#10;一人当たり有形固定資産（償却資産）額"/>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47" name="n_2aveValue【橋りょう・トンネル】&#10;一人当たり有形固定資産（償却資産）額"/>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48" name="n_3aveValue【橋りょう・トンネル】&#10;一人当たり有形固定資産（償却資産）額"/>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49" name="n_4aveValue【橋りょう・トンネル】&#10;一人当たり有形固定資産（償却資産）額"/>
        <xdr:cNvSpPr txBox="1"/>
      </xdr:nvSpPr>
      <xdr:spPr>
        <a:xfrm>
          <a:off x="6672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66839</xdr:rowOff>
    </xdr:from>
    <xdr:ext cx="534377" cy="259045"/>
    <xdr:sp macro="" textlink="">
      <xdr:nvSpPr>
        <xdr:cNvPr id="250" name="n_1mainValue【橋りょう・トンネル】&#10;一人当たり有形固定資産（償却資産）額"/>
        <xdr:cNvSpPr txBox="1"/>
      </xdr:nvSpPr>
      <xdr:spPr>
        <a:xfrm>
          <a:off x="9359411" y="1103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71477</xdr:rowOff>
    </xdr:from>
    <xdr:ext cx="534377" cy="259045"/>
    <xdr:sp macro="" textlink="">
      <xdr:nvSpPr>
        <xdr:cNvPr id="251" name="n_2mainValue【橋りょう・トンネル】&#10;一人当たり有形固定資産（償却資産）額"/>
        <xdr:cNvSpPr txBox="1"/>
      </xdr:nvSpPr>
      <xdr:spPr>
        <a:xfrm>
          <a:off x="8483111" y="1104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69728</xdr:rowOff>
    </xdr:from>
    <xdr:ext cx="534377" cy="259045"/>
    <xdr:sp macro="" textlink="">
      <xdr:nvSpPr>
        <xdr:cNvPr id="252" name="n_3mainValue【橋りょう・トンネル】&#10;一人当たり有形固定資産（償却資産）額"/>
        <xdr:cNvSpPr txBox="1"/>
      </xdr:nvSpPr>
      <xdr:spPr>
        <a:xfrm>
          <a:off x="7594111" y="1104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82" name="【公営住宅】&#10;有形固定資産減価償却率平均値テキスト"/>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3" name="フローチャート: 判断 282"/>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85" name="フローチャート: 判断 284"/>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86" name="フローチャート: 判断 285"/>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87" name="フローチャート: 判断 286"/>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25400</xdr:rowOff>
    </xdr:from>
    <xdr:to>
      <xdr:col>24</xdr:col>
      <xdr:colOff>114300</xdr:colOff>
      <xdr:row>85</xdr:row>
      <xdr:rowOff>127000</xdr:rowOff>
    </xdr:to>
    <xdr:sp macro="" textlink="">
      <xdr:nvSpPr>
        <xdr:cNvPr id="293" name="楕円 292"/>
        <xdr:cNvSpPr/>
      </xdr:nvSpPr>
      <xdr:spPr>
        <a:xfrm>
          <a:off x="4584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3827</xdr:rowOff>
    </xdr:from>
    <xdr:ext cx="405111" cy="259045"/>
    <xdr:sp macro="" textlink="">
      <xdr:nvSpPr>
        <xdr:cNvPr id="294" name="【公営住宅】&#10;有形固定資産減価償却率該当値テキスト"/>
        <xdr:cNvSpPr txBox="1"/>
      </xdr:nvSpPr>
      <xdr:spPr>
        <a:xfrm>
          <a:off x="4673600" y="1457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4445</xdr:rowOff>
    </xdr:from>
    <xdr:to>
      <xdr:col>20</xdr:col>
      <xdr:colOff>38100</xdr:colOff>
      <xdr:row>85</xdr:row>
      <xdr:rowOff>106045</xdr:rowOff>
    </xdr:to>
    <xdr:sp macro="" textlink="">
      <xdr:nvSpPr>
        <xdr:cNvPr id="295" name="楕円 294"/>
        <xdr:cNvSpPr/>
      </xdr:nvSpPr>
      <xdr:spPr>
        <a:xfrm>
          <a:off x="3746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55245</xdr:rowOff>
    </xdr:from>
    <xdr:to>
      <xdr:col>24</xdr:col>
      <xdr:colOff>63500</xdr:colOff>
      <xdr:row>85</xdr:row>
      <xdr:rowOff>76200</xdr:rowOff>
    </xdr:to>
    <xdr:cxnSp macro="">
      <xdr:nvCxnSpPr>
        <xdr:cNvPr id="296" name="直線コネクタ 295"/>
        <xdr:cNvCxnSpPr/>
      </xdr:nvCxnSpPr>
      <xdr:spPr>
        <a:xfrm>
          <a:off x="3797300" y="1462849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156845</xdr:rowOff>
    </xdr:from>
    <xdr:to>
      <xdr:col>15</xdr:col>
      <xdr:colOff>101600</xdr:colOff>
      <xdr:row>85</xdr:row>
      <xdr:rowOff>86995</xdr:rowOff>
    </xdr:to>
    <xdr:sp macro="" textlink="">
      <xdr:nvSpPr>
        <xdr:cNvPr id="297" name="楕円 296"/>
        <xdr:cNvSpPr/>
      </xdr:nvSpPr>
      <xdr:spPr>
        <a:xfrm>
          <a:off x="28575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36195</xdr:rowOff>
    </xdr:from>
    <xdr:to>
      <xdr:col>19</xdr:col>
      <xdr:colOff>177800</xdr:colOff>
      <xdr:row>85</xdr:row>
      <xdr:rowOff>55245</xdr:rowOff>
    </xdr:to>
    <xdr:cxnSp macro="">
      <xdr:nvCxnSpPr>
        <xdr:cNvPr id="298" name="直線コネクタ 297"/>
        <xdr:cNvCxnSpPr/>
      </xdr:nvCxnSpPr>
      <xdr:spPr>
        <a:xfrm>
          <a:off x="2908300" y="146094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135889</xdr:rowOff>
    </xdr:from>
    <xdr:to>
      <xdr:col>10</xdr:col>
      <xdr:colOff>165100</xdr:colOff>
      <xdr:row>85</xdr:row>
      <xdr:rowOff>66039</xdr:rowOff>
    </xdr:to>
    <xdr:sp macro="" textlink="">
      <xdr:nvSpPr>
        <xdr:cNvPr id="299" name="楕円 298"/>
        <xdr:cNvSpPr/>
      </xdr:nvSpPr>
      <xdr:spPr>
        <a:xfrm>
          <a:off x="1968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15239</xdr:rowOff>
    </xdr:from>
    <xdr:to>
      <xdr:col>15</xdr:col>
      <xdr:colOff>50800</xdr:colOff>
      <xdr:row>85</xdr:row>
      <xdr:rowOff>36195</xdr:rowOff>
    </xdr:to>
    <xdr:cxnSp macro="">
      <xdr:nvCxnSpPr>
        <xdr:cNvPr id="300" name="直線コネクタ 299"/>
        <xdr:cNvCxnSpPr/>
      </xdr:nvCxnSpPr>
      <xdr:spPr>
        <a:xfrm>
          <a:off x="2019300" y="1458848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01" name="n_1aveValue【公営住宅】&#10;有形固定資産減価償却率"/>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126382</xdr:rowOff>
    </xdr:from>
    <xdr:ext cx="405111" cy="259045"/>
    <xdr:sp macro="" textlink="">
      <xdr:nvSpPr>
        <xdr:cNvPr id="302" name="n_2aveValue【公営住宅】&#10;有形固定資産減価償却率"/>
        <xdr:cNvSpPr txBox="1"/>
      </xdr:nvSpPr>
      <xdr:spPr>
        <a:xfrm>
          <a:off x="2705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103522</xdr:rowOff>
    </xdr:from>
    <xdr:ext cx="405111" cy="259045"/>
    <xdr:sp macro="" textlink="">
      <xdr:nvSpPr>
        <xdr:cNvPr id="303" name="n_3aveValue【公営住宅】&#10;有形固定資産減価償却率"/>
        <xdr:cNvSpPr txBox="1"/>
      </xdr:nvSpPr>
      <xdr:spPr>
        <a:xfrm>
          <a:off x="1816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151147</xdr:rowOff>
    </xdr:from>
    <xdr:ext cx="405111" cy="259045"/>
    <xdr:sp macro="" textlink="">
      <xdr:nvSpPr>
        <xdr:cNvPr id="304" name="n_4aveValue【公営住宅】&#10;有形固定資産減価償却率"/>
        <xdr:cNvSpPr txBox="1"/>
      </xdr:nvSpPr>
      <xdr:spPr>
        <a:xfrm>
          <a:off x="927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97172</xdr:rowOff>
    </xdr:from>
    <xdr:ext cx="405111" cy="259045"/>
    <xdr:sp macro="" textlink="">
      <xdr:nvSpPr>
        <xdr:cNvPr id="305" name="n_1mainValue【公営住宅】&#10;有形固定資産減価償却率"/>
        <xdr:cNvSpPr txBox="1"/>
      </xdr:nvSpPr>
      <xdr:spPr>
        <a:xfrm>
          <a:off x="3582044"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78122</xdr:rowOff>
    </xdr:from>
    <xdr:ext cx="405111" cy="259045"/>
    <xdr:sp macro="" textlink="">
      <xdr:nvSpPr>
        <xdr:cNvPr id="306" name="n_2mainValue【公営住宅】&#10;有形固定資産減価償却率"/>
        <xdr:cNvSpPr txBox="1"/>
      </xdr:nvSpPr>
      <xdr:spPr>
        <a:xfrm>
          <a:off x="2705744"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57166</xdr:rowOff>
    </xdr:from>
    <xdr:ext cx="405111" cy="259045"/>
    <xdr:sp macro="" textlink="">
      <xdr:nvSpPr>
        <xdr:cNvPr id="307" name="n_3mainValue【公営住宅】&#10;有形固定資産減価償却率"/>
        <xdr:cNvSpPr txBox="1"/>
      </xdr:nvSpPr>
      <xdr:spPr>
        <a:xfrm>
          <a:off x="18167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31" name="直線コネクタ 330"/>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2"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3" name="直線コネクタ 332"/>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34" name="【公営住宅】&#10;一人当たり面積最大値テキスト"/>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35" name="直線コネクタ 334"/>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50564</xdr:rowOff>
    </xdr:from>
    <xdr:ext cx="469744" cy="259045"/>
    <xdr:sp macro="" textlink="">
      <xdr:nvSpPr>
        <xdr:cNvPr id="336" name="【公営住宅】&#10;一人当たり面積平均値テキスト"/>
        <xdr:cNvSpPr txBox="1"/>
      </xdr:nvSpPr>
      <xdr:spPr>
        <a:xfrm>
          <a:off x="10515600" y="14280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37" name="フローチャート: 判断 336"/>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38" name="フローチャート: 判断 337"/>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39" name="フローチャート: 判断 338"/>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40" name="フローチャート: 判断 339"/>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41" name="フローチャート: 判断 340"/>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113030</xdr:rowOff>
    </xdr:from>
    <xdr:to>
      <xdr:col>55</xdr:col>
      <xdr:colOff>50800</xdr:colOff>
      <xdr:row>86</xdr:row>
      <xdr:rowOff>43180</xdr:rowOff>
    </xdr:to>
    <xdr:sp macro="" textlink="">
      <xdr:nvSpPr>
        <xdr:cNvPr id="347" name="楕円 346"/>
        <xdr:cNvSpPr/>
      </xdr:nvSpPr>
      <xdr:spPr>
        <a:xfrm>
          <a:off x="10426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27957</xdr:rowOff>
    </xdr:from>
    <xdr:ext cx="469744" cy="259045"/>
    <xdr:sp macro="" textlink="">
      <xdr:nvSpPr>
        <xdr:cNvPr id="348" name="【公営住宅】&#10;一人当たり面積該当値テキスト"/>
        <xdr:cNvSpPr txBox="1"/>
      </xdr:nvSpPr>
      <xdr:spPr>
        <a:xfrm>
          <a:off x="10515600" y="1460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111506</xdr:rowOff>
    </xdr:from>
    <xdr:to>
      <xdr:col>50</xdr:col>
      <xdr:colOff>165100</xdr:colOff>
      <xdr:row>86</xdr:row>
      <xdr:rowOff>41656</xdr:rowOff>
    </xdr:to>
    <xdr:sp macro="" textlink="">
      <xdr:nvSpPr>
        <xdr:cNvPr id="349" name="楕円 348"/>
        <xdr:cNvSpPr/>
      </xdr:nvSpPr>
      <xdr:spPr>
        <a:xfrm>
          <a:off x="9588500" y="1468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162306</xdr:rowOff>
    </xdr:from>
    <xdr:to>
      <xdr:col>55</xdr:col>
      <xdr:colOff>0</xdr:colOff>
      <xdr:row>85</xdr:row>
      <xdr:rowOff>163830</xdr:rowOff>
    </xdr:to>
    <xdr:cxnSp macro="">
      <xdr:nvCxnSpPr>
        <xdr:cNvPr id="350" name="直線コネクタ 349"/>
        <xdr:cNvCxnSpPr/>
      </xdr:nvCxnSpPr>
      <xdr:spPr>
        <a:xfrm>
          <a:off x="9639300" y="1473555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110744</xdr:rowOff>
    </xdr:from>
    <xdr:to>
      <xdr:col>46</xdr:col>
      <xdr:colOff>38100</xdr:colOff>
      <xdr:row>86</xdr:row>
      <xdr:rowOff>40894</xdr:rowOff>
    </xdr:to>
    <xdr:sp macro="" textlink="">
      <xdr:nvSpPr>
        <xdr:cNvPr id="351" name="楕円 350"/>
        <xdr:cNvSpPr/>
      </xdr:nvSpPr>
      <xdr:spPr>
        <a:xfrm>
          <a:off x="8699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161544</xdr:rowOff>
    </xdr:from>
    <xdr:to>
      <xdr:col>50</xdr:col>
      <xdr:colOff>114300</xdr:colOff>
      <xdr:row>85</xdr:row>
      <xdr:rowOff>162306</xdr:rowOff>
    </xdr:to>
    <xdr:cxnSp macro="">
      <xdr:nvCxnSpPr>
        <xdr:cNvPr id="352" name="直線コネクタ 351"/>
        <xdr:cNvCxnSpPr/>
      </xdr:nvCxnSpPr>
      <xdr:spPr>
        <a:xfrm>
          <a:off x="8750300" y="1473479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109982</xdr:rowOff>
    </xdr:from>
    <xdr:to>
      <xdr:col>41</xdr:col>
      <xdr:colOff>101600</xdr:colOff>
      <xdr:row>86</xdr:row>
      <xdr:rowOff>40132</xdr:rowOff>
    </xdr:to>
    <xdr:sp macro="" textlink="">
      <xdr:nvSpPr>
        <xdr:cNvPr id="353" name="楕円 352"/>
        <xdr:cNvSpPr/>
      </xdr:nvSpPr>
      <xdr:spPr>
        <a:xfrm>
          <a:off x="7810500" y="146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160782</xdr:rowOff>
    </xdr:from>
    <xdr:to>
      <xdr:col>45</xdr:col>
      <xdr:colOff>177800</xdr:colOff>
      <xdr:row>85</xdr:row>
      <xdr:rowOff>161544</xdr:rowOff>
    </xdr:to>
    <xdr:cxnSp macro="">
      <xdr:nvCxnSpPr>
        <xdr:cNvPr id="354" name="直線コネクタ 353"/>
        <xdr:cNvCxnSpPr/>
      </xdr:nvCxnSpPr>
      <xdr:spPr>
        <a:xfrm>
          <a:off x="7861300" y="1473403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55" name="n_1aveValue【公営住宅】&#10;一人当たり面積"/>
        <xdr:cNvSpPr txBox="1"/>
      </xdr:nvSpPr>
      <xdr:spPr>
        <a:xfrm>
          <a:off x="9391727"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56" name="n_2aveValue【公営住宅】&#10;一人当たり面積"/>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57" name="n_3aveValue【公営住宅】&#10;一人当たり面積"/>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58" name="n_4aveValue【公営住宅】&#10;一人当たり面積"/>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32783</xdr:rowOff>
    </xdr:from>
    <xdr:ext cx="469744" cy="259045"/>
    <xdr:sp macro="" textlink="">
      <xdr:nvSpPr>
        <xdr:cNvPr id="359" name="n_1mainValue【公営住宅】&#10;一人当たり面積"/>
        <xdr:cNvSpPr txBox="1"/>
      </xdr:nvSpPr>
      <xdr:spPr>
        <a:xfrm>
          <a:off x="9391727"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32021</xdr:rowOff>
    </xdr:from>
    <xdr:ext cx="469744" cy="259045"/>
    <xdr:sp macro="" textlink="">
      <xdr:nvSpPr>
        <xdr:cNvPr id="360" name="n_2mainValue【公営住宅】&#10;一人当たり面積"/>
        <xdr:cNvSpPr txBox="1"/>
      </xdr:nvSpPr>
      <xdr:spPr>
        <a:xfrm>
          <a:off x="85154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31259</xdr:rowOff>
    </xdr:from>
    <xdr:ext cx="469744" cy="259045"/>
    <xdr:sp macro="" textlink="">
      <xdr:nvSpPr>
        <xdr:cNvPr id="361" name="n_3mainValue【公営住宅】&#10;一人当たり面積"/>
        <xdr:cNvSpPr txBox="1"/>
      </xdr:nvSpPr>
      <xdr:spPr>
        <a:xfrm>
          <a:off x="7626427" y="147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03" name="直線コネクタ 402"/>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04"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05" name="直線コネクタ 404"/>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06"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07" name="直線コネクタ 406"/>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408" name="【認定こども園・幼稚園・保育所】&#10;有形固定資産減価償却率平均値テキスト"/>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09" name="フローチャート: 判断 408"/>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10" name="フローチャート: 判断 409"/>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11" name="フローチャート: 判断 410"/>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12" name="フローチャート: 判断 411"/>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413" name="フローチャート: 判断 412"/>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62956</xdr:rowOff>
    </xdr:from>
    <xdr:to>
      <xdr:col>85</xdr:col>
      <xdr:colOff>177800</xdr:colOff>
      <xdr:row>37</xdr:row>
      <xdr:rowOff>164556</xdr:rowOff>
    </xdr:to>
    <xdr:sp macro="" textlink="">
      <xdr:nvSpPr>
        <xdr:cNvPr id="419" name="楕円 418"/>
        <xdr:cNvSpPr/>
      </xdr:nvSpPr>
      <xdr:spPr>
        <a:xfrm>
          <a:off x="162687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85833</xdr:rowOff>
    </xdr:from>
    <xdr:ext cx="405111" cy="259045"/>
    <xdr:sp macro="" textlink="">
      <xdr:nvSpPr>
        <xdr:cNvPr id="420" name="【認定こども園・幼稚園・保育所】&#10;有形固定資産減価償却率該当値テキスト"/>
        <xdr:cNvSpPr txBox="1"/>
      </xdr:nvSpPr>
      <xdr:spPr>
        <a:xfrm>
          <a:off x="16357600" y="625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27033</xdr:rowOff>
    </xdr:from>
    <xdr:to>
      <xdr:col>81</xdr:col>
      <xdr:colOff>101600</xdr:colOff>
      <xdr:row>37</xdr:row>
      <xdr:rowOff>128633</xdr:rowOff>
    </xdr:to>
    <xdr:sp macro="" textlink="">
      <xdr:nvSpPr>
        <xdr:cNvPr id="421" name="楕円 420"/>
        <xdr:cNvSpPr/>
      </xdr:nvSpPr>
      <xdr:spPr>
        <a:xfrm>
          <a:off x="15430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77833</xdr:rowOff>
    </xdr:from>
    <xdr:to>
      <xdr:col>85</xdr:col>
      <xdr:colOff>127000</xdr:colOff>
      <xdr:row>37</xdr:row>
      <xdr:rowOff>113756</xdr:rowOff>
    </xdr:to>
    <xdr:cxnSp macro="">
      <xdr:nvCxnSpPr>
        <xdr:cNvPr id="422" name="直線コネクタ 421"/>
        <xdr:cNvCxnSpPr/>
      </xdr:nvCxnSpPr>
      <xdr:spPr>
        <a:xfrm>
          <a:off x="15481300" y="642148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162560</xdr:rowOff>
    </xdr:from>
    <xdr:to>
      <xdr:col>76</xdr:col>
      <xdr:colOff>165100</xdr:colOff>
      <xdr:row>37</xdr:row>
      <xdr:rowOff>92710</xdr:rowOff>
    </xdr:to>
    <xdr:sp macro="" textlink="">
      <xdr:nvSpPr>
        <xdr:cNvPr id="423" name="楕円 422"/>
        <xdr:cNvSpPr/>
      </xdr:nvSpPr>
      <xdr:spPr>
        <a:xfrm>
          <a:off x="14541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41910</xdr:rowOff>
    </xdr:from>
    <xdr:to>
      <xdr:col>81</xdr:col>
      <xdr:colOff>50800</xdr:colOff>
      <xdr:row>37</xdr:row>
      <xdr:rowOff>77833</xdr:rowOff>
    </xdr:to>
    <xdr:cxnSp macro="">
      <xdr:nvCxnSpPr>
        <xdr:cNvPr id="424" name="直線コネクタ 423"/>
        <xdr:cNvCxnSpPr/>
      </xdr:nvCxnSpPr>
      <xdr:spPr>
        <a:xfrm>
          <a:off x="14592300" y="63855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25" name="楕円 424"/>
        <xdr:cNvSpPr/>
      </xdr:nvSpPr>
      <xdr:spPr>
        <a:xfrm>
          <a:off x="13652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5987</xdr:rowOff>
    </xdr:from>
    <xdr:to>
      <xdr:col>76</xdr:col>
      <xdr:colOff>114300</xdr:colOff>
      <xdr:row>37</xdr:row>
      <xdr:rowOff>41910</xdr:rowOff>
    </xdr:to>
    <xdr:cxnSp macro="">
      <xdr:nvCxnSpPr>
        <xdr:cNvPr id="426" name="直線コネクタ 425"/>
        <xdr:cNvCxnSpPr/>
      </xdr:nvCxnSpPr>
      <xdr:spPr>
        <a:xfrm>
          <a:off x="13703300" y="63496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136089</xdr:rowOff>
    </xdr:from>
    <xdr:ext cx="405111" cy="259045"/>
    <xdr:sp macro="" textlink="">
      <xdr:nvSpPr>
        <xdr:cNvPr id="427" name="n_1aveValue【認定こども園・幼稚園・保育所】&#10;有形固定資産減価償却率"/>
        <xdr:cNvSpPr txBox="1"/>
      </xdr:nvSpPr>
      <xdr:spPr>
        <a:xfrm>
          <a:off x="15266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113228</xdr:rowOff>
    </xdr:from>
    <xdr:ext cx="405111" cy="259045"/>
    <xdr:sp macro="" textlink="">
      <xdr:nvSpPr>
        <xdr:cNvPr id="428" name="n_2aveValue【認定こども園・幼稚園・保育所】&#10;有形固定資産減価償却率"/>
        <xdr:cNvSpPr txBox="1"/>
      </xdr:nvSpPr>
      <xdr:spPr>
        <a:xfrm>
          <a:off x="14389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103431</xdr:rowOff>
    </xdr:from>
    <xdr:ext cx="405111" cy="259045"/>
    <xdr:sp macro="" textlink="">
      <xdr:nvSpPr>
        <xdr:cNvPr id="429" name="n_3aveValue【認定こども園・幼稚園・保育所】&#10;有形固定資産減価償却率"/>
        <xdr:cNvSpPr txBox="1"/>
      </xdr:nvSpPr>
      <xdr:spPr>
        <a:xfrm>
          <a:off x="13500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430" name="n_4aveValue【認定こども園・幼稚園・保育所】&#10;有形固定資産減価償却率"/>
        <xdr:cNvSpPr txBox="1"/>
      </xdr:nvSpPr>
      <xdr:spPr>
        <a:xfrm>
          <a:off x="12611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145160</xdr:rowOff>
    </xdr:from>
    <xdr:ext cx="405111" cy="259045"/>
    <xdr:sp macro="" textlink="">
      <xdr:nvSpPr>
        <xdr:cNvPr id="431" name="n_1mainValue【認定こども園・幼稚園・保育所】&#10;有形固定資産減価償却率"/>
        <xdr:cNvSpPr txBox="1"/>
      </xdr:nvSpPr>
      <xdr:spPr>
        <a:xfrm>
          <a:off x="152660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109237</xdr:rowOff>
    </xdr:from>
    <xdr:ext cx="405111" cy="259045"/>
    <xdr:sp macro="" textlink="">
      <xdr:nvSpPr>
        <xdr:cNvPr id="432" name="n_2mainValue【認定こども園・幼稚園・保育所】&#10;有形固定資産減価償却率"/>
        <xdr:cNvSpPr txBox="1"/>
      </xdr:nvSpPr>
      <xdr:spPr>
        <a:xfrm>
          <a:off x="14389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33" name="n_3mainValue【認定こども園・幼稚園・保育所】&#10;有形固定資産減価償却率"/>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55" name="直線コネクタ 454"/>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58"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59" name="直線コネクタ 458"/>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460" name="【認定こども園・幼稚園・保育所】&#10;一人当たり面積平均値テキスト"/>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61" name="フローチャート: 判断 460"/>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62" name="フローチャート: 判断 461"/>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63" name="フローチャート: 判断 462"/>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64" name="フローチャート: 判断 463"/>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65" name="フローチャート: 判断 464"/>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130556</xdr:rowOff>
    </xdr:from>
    <xdr:to>
      <xdr:col>116</xdr:col>
      <xdr:colOff>114300</xdr:colOff>
      <xdr:row>41</xdr:row>
      <xdr:rowOff>60706</xdr:rowOff>
    </xdr:to>
    <xdr:sp macro="" textlink="">
      <xdr:nvSpPr>
        <xdr:cNvPr id="471" name="楕円 470"/>
        <xdr:cNvSpPr/>
      </xdr:nvSpPr>
      <xdr:spPr>
        <a:xfrm>
          <a:off x="221107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45483</xdr:rowOff>
    </xdr:from>
    <xdr:ext cx="469744" cy="259045"/>
    <xdr:sp macro="" textlink="">
      <xdr:nvSpPr>
        <xdr:cNvPr id="472" name="【認定こども園・幼稚園・保育所】&#10;一人当たり面積該当値テキスト"/>
        <xdr:cNvSpPr txBox="1"/>
      </xdr:nvSpPr>
      <xdr:spPr>
        <a:xfrm>
          <a:off x="22199600" y="690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125984</xdr:rowOff>
    </xdr:from>
    <xdr:to>
      <xdr:col>112</xdr:col>
      <xdr:colOff>38100</xdr:colOff>
      <xdr:row>41</xdr:row>
      <xdr:rowOff>56134</xdr:rowOff>
    </xdr:to>
    <xdr:sp macro="" textlink="">
      <xdr:nvSpPr>
        <xdr:cNvPr id="473" name="楕円 472"/>
        <xdr:cNvSpPr/>
      </xdr:nvSpPr>
      <xdr:spPr>
        <a:xfrm>
          <a:off x="21272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5334</xdr:rowOff>
    </xdr:from>
    <xdr:to>
      <xdr:col>116</xdr:col>
      <xdr:colOff>63500</xdr:colOff>
      <xdr:row>41</xdr:row>
      <xdr:rowOff>9906</xdr:rowOff>
    </xdr:to>
    <xdr:cxnSp macro="">
      <xdr:nvCxnSpPr>
        <xdr:cNvPr id="474" name="直線コネクタ 473"/>
        <xdr:cNvCxnSpPr/>
      </xdr:nvCxnSpPr>
      <xdr:spPr>
        <a:xfrm>
          <a:off x="21323300" y="70347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125984</xdr:rowOff>
    </xdr:from>
    <xdr:to>
      <xdr:col>107</xdr:col>
      <xdr:colOff>101600</xdr:colOff>
      <xdr:row>41</xdr:row>
      <xdr:rowOff>56134</xdr:rowOff>
    </xdr:to>
    <xdr:sp macro="" textlink="">
      <xdr:nvSpPr>
        <xdr:cNvPr id="475" name="楕円 474"/>
        <xdr:cNvSpPr/>
      </xdr:nvSpPr>
      <xdr:spPr>
        <a:xfrm>
          <a:off x="20383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5334</xdr:rowOff>
    </xdr:from>
    <xdr:to>
      <xdr:col>111</xdr:col>
      <xdr:colOff>177800</xdr:colOff>
      <xdr:row>41</xdr:row>
      <xdr:rowOff>5334</xdr:rowOff>
    </xdr:to>
    <xdr:cxnSp macro="">
      <xdr:nvCxnSpPr>
        <xdr:cNvPr id="476" name="直線コネクタ 475"/>
        <xdr:cNvCxnSpPr/>
      </xdr:nvCxnSpPr>
      <xdr:spPr>
        <a:xfrm>
          <a:off x="20434300" y="703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125984</xdr:rowOff>
    </xdr:from>
    <xdr:to>
      <xdr:col>102</xdr:col>
      <xdr:colOff>165100</xdr:colOff>
      <xdr:row>41</xdr:row>
      <xdr:rowOff>56134</xdr:rowOff>
    </xdr:to>
    <xdr:sp macro="" textlink="">
      <xdr:nvSpPr>
        <xdr:cNvPr id="477" name="楕円 476"/>
        <xdr:cNvSpPr/>
      </xdr:nvSpPr>
      <xdr:spPr>
        <a:xfrm>
          <a:off x="19494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5334</xdr:rowOff>
    </xdr:from>
    <xdr:to>
      <xdr:col>107</xdr:col>
      <xdr:colOff>50800</xdr:colOff>
      <xdr:row>41</xdr:row>
      <xdr:rowOff>5334</xdr:rowOff>
    </xdr:to>
    <xdr:cxnSp macro="">
      <xdr:nvCxnSpPr>
        <xdr:cNvPr id="478" name="直線コネクタ 477"/>
        <xdr:cNvCxnSpPr/>
      </xdr:nvCxnSpPr>
      <xdr:spPr>
        <a:xfrm>
          <a:off x="19545300" y="703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79"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480" name="n_2aveValue【認定こども園・幼稚園・保育所】&#10;一人当たり面積"/>
        <xdr:cNvSpPr txBox="1"/>
      </xdr:nvSpPr>
      <xdr:spPr>
        <a:xfrm>
          <a:off x="20199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81"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482" name="n_4aveValue【認定こども園・幼稚園・保育所】&#10;一人当たり面積"/>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47261</xdr:rowOff>
    </xdr:from>
    <xdr:ext cx="469744" cy="259045"/>
    <xdr:sp macro="" textlink="">
      <xdr:nvSpPr>
        <xdr:cNvPr id="483" name="n_1mainValue【認定こども園・幼稚園・保育所】&#10;一人当たり面積"/>
        <xdr:cNvSpPr txBox="1"/>
      </xdr:nvSpPr>
      <xdr:spPr>
        <a:xfrm>
          <a:off x="210757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47261</xdr:rowOff>
    </xdr:from>
    <xdr:ext cx="469744" cy="259045"/>
    <xdr:sp macro="" textlink="">
      <xdr:nvSpPr>
        <xdr:cNvPr id="484" name="n_2mainValue【認定こども園・幼稚園・保育所】&#10;一人当たり面積"/>
        <xdr:cNvSpPr txBox="1"/>
      </xdr:nvSpPr>
      <xdr:spPr>
        <a:xfrm>
          <a:off x="20199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47261</xdr:rowOff>
    </xdr:from>
    <xdr:ext cx="469744" cy="259045"/>
    <xdr:sp macro="" textlink="">
      <xdr:nvSpPr>
        <xdr:cNvPr id="485" name="n_3mainValue【認定こども園・幼稚園・保育所】&#10;一人当たり面積"/>
        <xdr:cNvSpPr txBox="1"/>
      </xdr:nvSpPr>
      <xdr:spPr>
        <a:xfrm>
          <a:off x="19310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7" name="直線コネクタ 49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98" name="テキスト ボックス 497"/>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9" name="直線コネクタ 49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0" name="テキスト ボックス 49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1" name="直線コネクタ 50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2" name="テキスト ボックス 50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3" name="直線コネクタ 50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4" name="テキスト ボックス 50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08" name="直線コネクタ 507"/>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09"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10" name="直線コネクタ 509"/>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11"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12" name="直線コネクタ 511"/>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31513</xdr:rowOff>
    </xdr:from>
    <xdr:ext cx="405111" cy="259045"/>
    <xdr:sp macro="" textlink="">
      <xdr:nvSpPr>
        <xdr:cNvPr id="513" name="【学校施設】&#10;有形固定資産減価償却率平均値テキスト"/>
        <xdr:cNvSpPr txBox="1"/>
      </xdr:nvSpPr>
      <xdr:spPr>
        <a:xfrm>
          <a:off x="16357600" y="997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14" name="フローチャート: 判断 513"/>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15" name="フローチャート: 判断 514"/>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16" name="フローチャート: 判断 515"/>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17" name="フローチャート: 判断 516"/>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18" name="フローチャート: 判断 517"/>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47498</xdr:rowOff>
    </xdr:from>
    <xdr:to>
      <xdr:col>85</xdr:col>
      <xdr:colOff>177800</xdr:colOff>
      <xdr:row>59</xdr:row>
      <xdr:rowOff>149098</xdr:rowOff>
    </xdr:to>
    <xdr:sp macro="" textlink="">
      <xdr:nvSpPr>
        <xdr:cNvPr id="524" name="楕円 523"/>
        <xdr:cNvSpPr/>
      </xdr:nvSpPr>
      <xdr:spPr>
        <a:xfrm>
          <a:off x="162687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25925</xdr:rowOff>
    </xdr:from>
    <xdr:ext cx="405111" cy="259045"/>
    <xdr:sp macro="" textlink="">
      <xdr:nvSpPr>
        <xdr:cNvPr id="525" name="【学校施設】&#10;有形固定資産減価償却率該当値テキスト"/>
        <xdr:cNvSpPr txBox="1"/>
      </xdr:nvSpPr>
      <xdr:spPr>
        <a:xfrm>
          <a:off x="16357600" y="1014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4064</xdr:rowOff>
    </xdr:from>
    <xdr:to>
      <xdr:col>81</xdr:col>
      <xdr:colOff>101600</xdr:colOff>
      <xdr:row>59</xdr:row>
      <xdr:rowOff>105664</xdr:rowOff>
    </xdr:to>
    <xdr:sp macro="" textlink="">
      <xdr:nvSpPr>
        <xdr:cNvPr id="526" name="楕円 525"/>
        <xdr:cNvSpPr/>
      </xdr:nvSpPr>
      <xdr:spPr>
        <a:xfrm>
          <a:off x="15430500" y="101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54864</xdr:rowOff>
    </xdr:from>
    <xdr:to>
      <xdr:col>85</xdr:col>
      <xdr:colOff>127000</xdr:colOff>
      <xdr:row>59</xdr:row>
      <xdr:rowOff>98298</xdr:rowOff>
    </xdr:to>
    <xdr:cxnSp macro="">
      <xdr:nvCxnSpPr>
        <xdr:cNvPr id="527" name="直線コネクタ 526"/>
        <xdr:cNvCxnSpPr/>
      </xdr:nvCxnSpPr>
      <xdr:spPr>
        <a:xfrm>
          <a:off x="15481300" y="1017041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129794</xdr:rowOff>
    </xdr:from>
    <xdr:to>
      <xdr:col>76</xdr:col>
      <xdr:colOff>165100</xdr:colOff>
      <xdr:row>59</xdr:row>
      <xdr:rowOff>59944</xdr:rowOff>
    </xdr:to>
    <xdr:sp macro="" textlink="">
      <xdr:nvSpPr>
        <xdr:cNvPr id="528" name="楕円 527"/>
        <xdr:cNvSpPr/>
      </xdr:nvSpPr>
      <xdr:spPr>
        <a:xfrm>
          <a:off x="14541500" y="100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9144</xdr:rowOff>
    </xdr:from>
    <xdr:to>
      <xdr:col>81</xdr:col>
      <xdr:colOff>50800</xdr:colOff>
      <xdr:row>59</xdr:row>
      <xdr:rowOff>54864</xdr:rowOff>
    </xdr:to>
    <xdr:cxnSp macro="">
      <xdr:nvCxnSpPr>
        <xdr:cNvPr id="529" name="直線コネクタ 528"/>
        <xdr:cNvCxnSpPr/>
      </xdr:nvCxnSpPr>
      <xdr:spPr>
        <a:xfrm>
          <a:off x="14592300" y="101246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79502</xdr:rowOff>
    </xdr:from>
    <xdr:to>
      <xdr:col>72</xdr:col>
      <xdr:colOff>38100</xdr:colOff>
      <xdr:row>59</xdr:row>
      <xdr:rowOff>9652</xdr:rowOff>
    </xdr:to>
    <xdr:sp macro="" textlink="">
      <xdr:nvSpPr>
        <xdr:cNvPr id="530" name="楕円 529"/>
        <xdr:cNvSpPr/>
      </xdr:nvSpPr>
      <xdr:spPr>
        <a:xfrm>
          <a:off x="13652500" y="100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130302</xdr:rowOff>
    </xdr:from>
    <xdr:to>
      <xdr:col>76</xdr:col>
      <xdr:colOff>114300</xdr:colOff>
      <xdr:row>59</xdr:row>
      <xdr:rowOff>9144</xdr:rowOff>
    </xdr:to>
    <xdr:cxnSp macro="">
      <xdr:nvCxnSpPr>
        <xdr:cNvPr id="531" name="直線コネクタ 530"/>
        <xdr:cNvCxnSpPr/>
      </xdr:nvCxnSpPr>
      <xdr:spPr>
        <a:xfrm>
          <a:off x="13703300" y="1007440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532" name="n_1aveValue【学校施設】&#10;有形固定資産減価償却率"/>
        <xdr:cNvSpPr txBox="1"/>
      </xdr:nvSpPr>
      <xdr:spPr>
        <a:xfrm>
          <a:off x="15266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78503</xdr:rowOff>
    </xdr:from>
    <xdr:ext cx="405111" cy="259045"/>
    <xdr:sp macro="" textlink="">
      <xdr:nvSpPr>
        <xdr:cNvPr id="533" name="n_2aveValue【学校施設】&#10;有形固定資産減価償却率"/>
        <xdr:cNvSpPr txBox="1"/>
      </xdr:nvSpPr>
      <xdr:spPr>
        <a:xfrm>
          <a:off x="14389744"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67073</xdr:rowOff>
    </xdr:from>
    <xdr:ext cx="405111" cy="259045"/>
    <xdr:sp macro="" textlink="">
      <xdr:nvSpPr>
        <xdr:cNvPr id="534" name="n_3aveValue【学校施設】&#10;有形固定資産減価償却率"/>
        <xdr:cNvSpPr txBox="1"/>
      </xdr:nvSpPr>
      <xdr:spPr>
        <a:xfrm>
          <a:off x="13500744" y="1018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535" name="n_4aveValue【学校施設】&#10;有形固定資産減価償却率"/>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96791</xdr:rowOff>
    </xdr:from>
    <xdr:ext cx="405111" cy="259045"/>
    <xdr:sp macro="" textlink="">
      <xdr:nvSpPr>
        <xdr:cNvPr id="536" name="n_1mainValue【学校施設】&#10;有形固定資産減価償却率"/>
        <xdr:cNvSpPr txBox="1"/>
      </xdr:nvSpPr>
      <xdr:spPr>
        <a:xfrm>
          <a:off x="15266044" y="1021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76471</xdr:rowOff>
    </xdr:from>
    <xdr:ext cx="405111" cy="259045"/>
    <xdr:sp macro="" textlink="">
      <xdr:nvSpPr>
        <xdr:cNvPr id="537" name="n_2mainValue【学校施設】&#10;有形固定資産減価償却率"/>
        <xdr:cNvSpPr txBox="1"/>
      </xdr:nvSpPr>
      <xdr:spPr>
        <a:xfrm>
          <a:off x="14389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26179</xdr:rowOff>
    </xdr:from>
    <xdr:ext cx="405111" cy="259045"/>
    <xdr:sp macro="" textlink="">
      <xdr:nvSpPr>
        <xdr:cNvPr id="538" name="n_3mainValue【学校施設】&#10;有形固定資産減価償却率"/>
        <xdr:cNvSpPr txBox="1"/>
      </xdr:nvSpPr>
      <xdr:spPr>
        <a:xfrm>
          <a:off x="13500744" y="979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62" name="直線コネクタ 561"/>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63"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64" name="直線コネクタ 563"/>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65"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66" name="直線コネクタ 565"/>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567" name="【学校施設】&#10;一人当たり面積平均値テキスト"/>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68" name="フローチャート: 判断 567"/>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69" name="フローチャート: 判断 568"/>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70" name="フローチャート: 判断 569"/>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71" name="フローチャート: 判断 570"/>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72" name="フローチャート: 判断 571"/>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135319</xdr:rowOff>
    </xdr:from>
    <xdr:to>
      <xdr:col>116</xdr:col>
      <xdr:colOff>114300</xdr:colOff>
      <xdr:row>63</xdr:row>
      <xdr:rowOff>65469</xdr:rowOff>
    </xdr:to>
    <xdr:sp macro="" textlink="">
      <xdr:nvSpPr>
        <xdr:cNvPr id="578" name="楕円 577"/>
        <xdr:cNvSpPr/>
      </xdr:nvSpPr>
      <xdr:spPr>
        <a:xfrm>
          <a:off x="22110700" y="1076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56787</xdr:rowOff>
    </xdr:from>
    <xdr:ext cx="469744" cy="259045"/>
    <xdr:sp macro="" textlink="">
      <xdr:nvSpPr>
        <xdr:cNvPr id="579" name="【学校施設】&#10;一人当たり面積該当値テキスト"/>
        <xdr:cNvSpPr txBox="1"/>
      </xdr:nvSpPr>
      <xdr:spPr>
        <a:xfrm>
          <a:off x="22199600" y="1068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133223</xdr:rowOff>
    </xdr:from>
    <xdr:to>
      <xdr:col>112</xdr:col>
      <xdr:colOff>38100</xdr:colOff>
      <xdr:row>63</xdr:row>
      <xdr:rowOff>63373</xdr:rowOff>
    </xdr:to>
    <xdr:sp macro="" textlink="">
      <xdr:nvSpPr>
        <xdr:cNvPr id="580" name="楕円 579"/>
        <xdr:cNvSpPr/>
      </xdr:nvSpPr>
      <xdr:spPr>
        <a:xfrm>
          <a:off x="21272500" y="107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xdr:rowOff>
    </xdr:from>
    <xdr:to>
      <xdr:col>116</xdr:col>
      <xdr:colOff>63500</xdr:colOff>
      <xdr:row>63</xdr:row>
      <xdr:rowOff>14669</xdr:rowOff>
    </xdr:to>
    <xdr:cxnSp macro="">
      <xdr:nvCxnSpPr>
        <xdr:cNvPr id="581" name="直線コネクタ 580"/>
        <xdr:cNvCxnSpPr/>
      </xdr:nvCxnSpPr>
      <xdr:spPr>
        <a:xfrm>
          <a:off x="21323300" y="10813923"/>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131128</xdr:rowOff>
    </xdr:from>
    <xdr:to>
      <xdr:col>107</xdr:col>
      <xdr:colOff>101600</xdr:colOff>
      <xdr:row>63</xdr:row>
      <xdr:rowOff>61278</xdr:rowOff>
    </xdr:to>
    <xdr:sp macro="" textlink="">
      <xdr:nvSpPr>
        <xdr:cNvPr id="582" name="楕円 581"/>
        <xdr:cNvSpPr/>
      </xdr:nvSpPr>
      <xdr:spPr>
        <a:xfrm>
          <a:off x="20383500" y="1076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10478</xdr:rowOff>
    </xdr:from>
    <xdr:to>
      <xdr:col>111</xdr:col>
      <xdr:colOff>177800</xdr:colOff>
      <xdr:row>63</xdr:row>
      <xdr:rowOff>12573</xdr:rowOff>
    </xdr:to>
    <xdr:cxnSp macro="">
      <xdr:nvCxnSpPr>
        <xdr:cNvPr id="583" name="直線コネクタ 582"/>
        <xdr:cNvCxnSpPr/>
      </xdr:nvCxnSpPr>
      <xdr:spPr>
        <a:xfrm>
          <a:off x="20434300" y="10811828"/>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128651</xdr:rowOff>
    </xdr:from>
    <xdr:to>
      <xdr:col>102</xdr:col>
      <xdr:colOff>165100</xdr:colOff>
      <xdr:row>63</xdr:row>
      <xdr:rowOff>58801</xdr:rowOff>
    </xdr:to>
    <xdr:sp macro="" textlink="">
      <xdr:nvSpPr>
        <xdr:cNvPr id="584" name="楕円 583"/>
        <xdr:cNvSpPr/>
      </xdr:nvSpPr>
      <xdr:spPr>
        <a:xfrm>
          <a:off x="19494500" y="1075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8001</xdr:rowOff>
    </xdr:from>
    <xdr:to>
      <xdr:col>107</xdr:col>
      <xdr:colOff>50800</xdr:colOff>
      <xdr:row>63</xdr:row>
      <xdr:rowOff>10478</xdr:rowOff>
    </xdr:to>
    <xdr:cxnSp macro="">
      <xdr:nvCxnSpPr>
        <xdr:cNvPr id="585" name="直線コネクタ 584"/>
        <xdr:cNvCxnSpPr/>
      </xdr:nvCxnSpPr>
      <xdr:spPr>
        <a:xfrm>
          <a:off x="19545300" y="10809351"/>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586" name="n_1aveValue【学校施設】&#10;一人当たり面積"/>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587"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588" name="n_3aveValue【学校施設】&#10;一人当たり面積"/>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589" name="n_4aveValue【学校施設】&#10;一人当たり面積"/>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54500</xdr:rowOff>
    </xdr:from>
    <xdr:ext cx="469744" cy="259045"/>
    <xdr:sp macro="" textlink="">
      <xdr:nvSpPr>
        <xdr:cNvPr id="590" name="n_1mainValue【学校施設】&#10;一人当たり面積"/>
        <xdr:cNvSpPr txBox="1"/>
      </xdr:nvSpPr>
      <xdr:spPr>
        <a:xfrm>
          <a:off x="21075727" y="1085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52405</xdr:rowOff>
    </xdr:from>
    <xdr:ext cx="469744" cy="259045"/>
    <xdr:sp macro="" textlink="">
      <xdr:nvSpPr>
        <xdr:cNvPr id="591" name="n_2mainValue【学校施設】&#10;一人当たり面積"/>
        <xdr:cNvSpPr txBox="1"/>
      </xdr:nvSpPr>
      <xdr:spPr>
        <a:xfrm>
          <a:off x="20199427" y="1085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49928</xdr:rowOff>
    </xdr:from>
    <xdr:ext cx="469744" cy="259045"/>
    <xdr:sp macro="" textlink="">
      <xdr:nvSpPr>
        <xdr:cNvPr id="592" name="n_3mainValue【学校施設】&#10;一人当たり面積"/>
        <xdr:cNvSpPr txBox="1"/>
      </xdr:nvSpPr>
      <xdr:spPr>
        <a:xfrm>
          <a:off x="19310427" y="1085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5" name="テキスト ボックス 60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5" name="テキスト ボックス 61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618" name="直線コネクタ 617"/>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619" name="【児童館】&#10;有形固定資産減価償却率最小値テキスト"/>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620" name="直線コネクタ 619"/>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621" name="【児童館】&#10;有形固定資産減価償却率最大値テキスト"/>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622" name="直線コネクタ 621"/>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71863</xdr:rowOff>
    </xdr:from>
    <xdr:ext cx="405111" cy="259045"/>
    <xdr:sp macro="" textlink="">
      <xdr:nvSpPr>
        <xdr:cNvPr id="623" name="【児童館】&#10;有形固定資産減価償却率平均値テキスト"/>
        <xdr:cNvSpPr txBox="1"/>
      </xdr:nvSpPr>
      <xdr:spPr>
        <a:xfrm>
          <a:off x="16357600" y="1413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624" name="フローチャート: 判断 623"/>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625" name="フローチャート: 判断 624"/>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26" name="フローチャート: 判断 625"/>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627" name="フローチャート: 判断 626"/>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73842</xdr:rowOff>
    </xdr:from>
    <xdr:to>
      <xdr:col>67</xdr:col>
      <xdr:colOff>101600</xdr:colOff>
      <xdr:row>82</xdr:row>
      <xdr:rowOff>3992</xdr:rowOff>
    </xdr:to>
    <xdr:sp macro="" textlink="">
      <xdr:nvSpPr>
        <xdr:cNvPr id="628" name="フローチャート: 判断 627"/>
        <xdr:cNvSpPr/>
      </xdr:nvSpPr>
      <xdr:spPr>
        <a:xfrm>
          <a:off x="12763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114663</xdr:rowOff>
    </xdr:from>
    <xdr:to>
      <xdr:col>85</xdr:col>
      <xdr:colOff>177800</xdr:colOff>
      <xdr:row>82</xdr:row>
      <xdr:rowOff>44813</xdr:rowOff>
    </xdr:to>
    <xdr:sp macro="" textlink="">
      <xdr:nvSpPr>
        <xdr:cNvPr id="634" name="楕円 633"/>
        <xdr:cNvSpPr/>
      </xdr:nvSpPr>
      <xdr:spPr>
        <a:xfrm>
          <a:off x="16268700" y="140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137540</xdr:rowOff>
    </xdr:from>
    <xdr:ext cx="405111" cy="259045"/>
    <xdr:sp macro="" textlink="">
      <xdr:nvSpPr>
        <xdr:cNvPr id="635" name="【児童館】&#10;有形固定資産減価償却率該当値テキスト"/>
        <xdr:cNvSpPr txBox="1"/>
      </xdr:nvSpPr>
      <xdr:spPr>
        <a:xfrm>
          <a:off x="16357600" y="1385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78739</xdr:rowOff>
    </xdr:from>
    <xdr:to>
      <xdr:col>81</xdr:col>
      <xdr:colOff>101600</xdr:colOff>
      <xdr:row>82</xdr:row>
      <xdr:rowOff>8889</xdr:rowOff>
    </xdr:to>
    <xdr:sp macro="" textlink="">
      <xdr:nvSpPr>
        <xdr:cNvPr id="636" name="楕円 635"/>
        <xdr:cNvSpPr/>
      </xdr:nvSpPr>
      <xdr:spPr>
        <a:xfrm>
          <a:off x="15430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129539</xdr:rowOff>
    </xdr:from>
    <xdr:to>
      <xdr:col>85</xdr:col>
      <xdr:colOff>127000</xdr:colOff>
      <xdr:row>81</xdr:row>
      <xdr:rowOff>165463</xdr:rowOff>
    </xdr:to>
    <xdr:cxnSp macro="">
      <xdr:nvCxnSpPr>
        <xdr:cNvPr id="637" name="直線コネクタ 636"/>
        <xdr:cNvCxnSpPr/>
      </xdr:nvCxnSpPr>
      <xdr:spPr>
        <a:xfrm>
          <a:off x="15481300" y="14016989"/>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59145</xdr:rowOff>
    </xdr:from>
    <xdr:to>
      <xdr:col>76</xdr:col>
      <xdr:colOff>165100</xdr:colOff>
      <xdr:row>81</xdr:row>
      <xdr:rowOff>160745</xdr:rowOff>
    </xdr:to>
    <xdr:sp macro="" textlink="">
      <xdr:nvSpPr>
        <xdr:cNvPr id="638" name="楕円 637"/>
        <xdr:cNvSpPr/>
      </xdr:nvSpPr>
      <xdr:spPr>
        <a:xfrm>
          <a:off x="14541500" y="139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109945</xdr:rowOff>
    </xdr:from>
    <xdr:to>
      <xdr:col>81</xdr:col>
      <xdr:colOff>50800</xdr:colOff>
      <xdr:row>81</xdr:row>
      <xdr:rowOff>129539</xdr:rowOff>
    </xdr:to>
    <xdr:cxnSp macro="">
      <xdr:nvCxnSpPr>
        <xdr:cNvPr id="639" name="直線コネクタ 638"/>
        <xdr:cNvCxnSpPr/>
      </xdr:nvCxnSpPr>
      <xdr:spPr>
        <a:xfrm>
          <a:off x="14592300" y="1399739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108131</xdr:rowOff>
    </xdr:from>
    <xdr:to>
      <xdr:col>72</xdr:col>
      <xdr:colOff>38100</xdr:colOff>
      <xdr:row>82</xdr:row>
      <xdr:rowOff>38281</xdr:rowOff>
    </xdr:to>
    <xdr:sp macro="" textlink="">
      <xdr:nvSpPr>
        <xdr:cNvPr id="640" name="楕円 639"/>
        <xdr:cNvSpPr/>
      </xdr:nvSpPr>
      <xdr:spPr>
        <a:xfrm>
          <a:off x="13652500" y="1399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109945</xdr:rowOff>
    </xdr:from>
    <xdr:to>
      <xdr:col>76</xdr:col>
      <xdr:colOff>114300</xdr:colOff>
      <xdr:row>81</xdr:row>
      <xdr:rowOff>158931</xdr:rowOff>
    </xdr:to>
    <xdr:cxnSp macro="">
      <xdr:nvCxnSpPr>
        <xdr:cNvPr id="641" name="直線コネクタ 640"/>
        <xdr:cNvCxnSpPr/>
      </xdr:nvCxnSpPr>
      <xdr:spPr>
        <a:xfrm flipV="1">
          <a:off x="13703300" y="13997395"/>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161670</xdr:rowOff>
    </xdr:from>
    <xdr:ext cx="405111" cy="259045"/>
    <xdr:sp macro="" textlink="">
      <xdr:nvSpPr>
        <xdr:cNvPr id="642" name="n_1aveValue【児童館】&#10;有形固定資産減価償却率"/>
        <xdr:cNvSpPr txBox="1"/>
      </xdr:nvSpPr>
      <xdr:spPr>
        <a:xfrm>
          <a:off x="152660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160038</xdr:rowOff>
    </xdr:from>
    <xdr:ext cx="405111" cy="259045"/>
    <xdr:sp macro="" textlink="">
      <xdr:nvSpPr>
        <xdr:cNvPr id="643" name="n_2aveValue【児童館】&#10;有形固定資産減価償却率"/>
        <xdr:cNvSpPr txBox="1"/>
      </xdr:nvSpPr>
      <xdr:spPr>
        <a:xfrm>
          <a:off x="14389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146975</xdr:rowOff>
    </xdr:from>
    <xdr:ext cx="405111" cy="259045"/>
    <xdr:sp macro="" textlink="">
      <xdr:nvSpPr>
        <xdr:cNvPr id="644" name="n_3aveValue【児童館】&#10;有形固定資産減価償却率"/>
        <xdr:cNvSpPr txBox="1"/>
      </xdr:nvSpPr>
      <xdr:spPr>
        <a:xfrm>
          <a:off x="13500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20519</xdr:rowOff>
    </xdr:from>
    <xdr:ext cx="405111" cy="259045"/>
    <xdr:sp macro="" textlink="">
      <xdr:nvSpPr>
        <xdr:cNvPr id="645" name="n_4aveValue【児童館】&#10;有形固定資産減価償却率"/>
        <xdr:cNvSpPr txBox="1"/>
      </xdr:nvSpPr>
      <xdr:spPr>
        <a:xfrm>
          <a:off x="12611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25416</xdr:rowOff>
    </xdr:from>
    <xdr:ext cx="405111" cy="259045"/>
    <xdr:sp macro="" textlink="">
      <xdr:nvSpPr>
        <xdr:cNvPr id="646" name="n_1mainValue【児童館】&#10;有形固定資産減価償却率"/>
        <xdr:cNvSpPr txBox="1"/>
      </xdr:nvSpPr>
      <xdr:spPr>
        <a:xfrm>
          <a:off x="15266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5822</xdr:rowOff>
    </xdr:from>
    <xdr:ext cx="405111" cy="259045"/>
    <xdr:sp macro="" textlink="">
      <xdr:nvSpPr>
        <xdr:cNvPr id="647" name="n_2mainValue【児童館】&#10;有形固定資産減価償却率"/>
        <xdr:cNvSpPr txBox="1"/>
      </xdr:nvSpPr>
      <xdr:spPr>
        <a:xfrm>
          <a:off x="14389744" y="137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54808</xdr:rowOff>
    </xdr:from>
    <xdr:ext cx="405111" cy="259045"/>
    <xdr:sp macro="" textlink="">
      <xdr:nvSpPr>
        <xdr:cNvPr id="648" name="n_3mainValue【児童館】&#10;有形固定資産減価償却率"/>
        <xdr:cNvSpPr txBox="1"/>
      </xdr:nvSpPr>
      <xdr:spPr>
        <a:xfrm>
          <a:off x="13500744" y="1377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9" name="直線コネクタ 65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0" name="テキスト ボックス 65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1" name="直線コネクタ 66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2" name="テキスト ボックス 66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3" name="直線コネクタ 66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4" name="テキスト ボックス 66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5" name="直線コネクタ 66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6" name="テキスト ボックス 66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670" name="直線コネクタ 669"/>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71"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72" name="直線コネクタ 671"/>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73"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74" name="直線コネクタ 673"/>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75"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76" name="フローチャート: 判断 675"/>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677" name="フローチャート: 判断 676"/>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78" name="フローチャート: 判断 677"/>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679" name="フローチャート: 判断 678"/>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124461</xdr:rowOff>
    </xdr:from>
    <xdr:to>
      <xdr:col>98</xdr:col>
      <xdr:colOff>38100</xdr:colOff>
      <xdr:row>83</xdr:row>
      <xdr:rowOff>54611</xdr:rowOff>
    </xdr:to>
    <xdr:sp macro="" textlink="">
      <xdr:nvSpPr>
        <xdr:cNvPr id="680" name="フローチャート: 判断 679"/>
        <xdr:cNvSpPr/>
      </xdr:nvSpPr>
      <xdr:spPr>
        <a:xfrm>
          <a:off x="18605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113030</xdr:rowOff>
    </xdr:from>
    <xdr:to>
      <xdr:col>116</xdr:col>
      <xdr:colOff>114300</xdr:colOff>
      <xdr:row>78</xdr:row>
      <xdr:rowOff>43180</xdr:rowOff>
    </xdr:to>
    <xdr:sp macro="" textlink="">
      <xdr:nvSpPr>
        <xdr:cNvPr id="686" name="楕円 685"/>
        <xdr:cNvSpPr/>
      </xdr:nvSpPr>
      <xdr:spPr>
        <a:xfrm>
          <a:off x="221107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66057</xdr:rowOff>
    </xdr:from>
    <xdr:ext cx="469744" cy="259045"/>
    <xdr:sp macro="" textlink="">
      <xdr:nvSpPr>
        <xdr:cNvPr id="687" name="【児童館】&#10;一人当たり面積該当値テキスト"/>
        <xdr:cNvSpPr txBox="1"/>
      </xdr:nvSpPr>
      <xdr:spPr>
        <a:xfrm>
          <a:off x="22199600" y="1326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113030</xdr:rowOff>
    </xdr:from>
    <xdr:to>
      <xdr:col>112</xdr:col>
      <xdr:colOff>38100</xdr:colOff>
      <xdr:row>78</xdr:row>
      <xdr:rowOff>43180</xdr:rowOff>
    </xdr:to>
    <xdr:sp macro="" textlink="">
      <xdr:nvSpPr>
        <xdr:cNvPr id="688" name="楕円 687"/>
        <xdr:cNvSpPr/>
      </xdr:nvSpPr>
      <xdr:spPr>
        <a:xfrm>
          <a:off x="21272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163830</xdr:rowOff>
    </xdr:from>
    <xdr:to>
      <xdr:col>116</xdr:col>
      <xdr:colOff>63500</xdr:colOff>
      <xdr:row>77</xdr:row>
      <xdr:rowOff>163830</xdr:rowOff>
    </xdr:to>
    <xdr:cxnSp macro="">
      <xdr:nvCxnSpPr>
        <xdr:cNvPr id="689" name="直線コネクタ 688"/>
        <xdr:cNvCxnSpPr/>
      </xdr:nvCxnSpPr>
      <xdr:spPr>
        <a:xfrm>
          <a:off x="21323300" y="13365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90170</xdr:rowOff>
    </xdr:from>
    <xdr:to>
      <xdr:col>107</xdr:col>
      <xdr:colOff>101600</xdr:colOff>
      <xdr:row>78</xdr:row>
      <xdr:rowOff>20320</xdr:rowOff>
    </xdr:to>
    <xdr:sp macro="" textlink="">
      <xdr:nvSpPr>
        <xdr:cNvPr id="690" name="楕円 689"/>
        <xdr:cNvSpPr/>
      </xdr:nvSpPr>
      <xdr:spPr>
        <a:xfrm>
          <a:off x="20383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140970</xdr:rowOff>
    </xdr:from>
    <xdr:to>
      <xdr:col>111</xdr:col>
      <xdr:colOff>177800</xdr:colOff>
      <xdr:row>77</xdr:row>
      <xdr:rowOff>163830</xdr:rowOff>
    </xdr:to>
    <xdr:cxnSp macro="">
      <xdr:nvCxnSpPr>
        <xdr:cNvPr id="691" name="直線コネクタ 690"/>
        <xdr:cNvCxnSpPr/>
      </xdr:nvCxnSpPr>
      <xdr:spPr>
        <a:xfrm>
          <a:off x="20434300" y="13342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90170</xdr:rowOff>
    </xdr:from>
    <xdr:to>
      <xdr:col>102</xdr:col>
      <xdr:colOff>165100</xdr:colOff>
      <xdr:row>78</xdr:row>
      <xdr:rowOff>20320</xdr:rowOff>
    </xdr:to>
    <xdr:sp macro="" textlink="">
      <xdr:nvSpPr>
        <xdr:cNvPr id="692" name="楕円 691"/>
        <xdr:cNvSpPr/>
      </xdr:nvSpPr>
      <xdr:spPr>
        <a:xfrm>
          <a:off x="19494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140970</xdr:rowOff>
    </xdr:from>
    <xdr:to>
      <xdr:col>107</xdr:col>
      <xdr:colOff>50800</xdr:colOff>
      <xdr:row>77</xdr:row>
      <xdr:rowOff>140970</xdr:rowOff>
    </xdr:to>
    <xdr:cxnSp macro="">
      <xdr:nvCxnSpPr>
        <xdr:cNvPr id="693" name="直線コネクタ 692"/>
        <xdr:cNvCxnSpPr/>
      </xdr:nvCxnSpPr>
      <xdr:spPr>
        <a:xfrm>
          <a:off x="19545300" y="13342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45738</xdr:rowOff>
    </xdr:from>
    <xdr:ext cx="469744" cy="259045"/>
    <xdr:sp macro="" textlink="">
      <xdr:nvSpPr>
        <xdr:cNvPr id="694" name="n_1aveValue【児童館】&#10;一人当たり面積"/>
        <xdr:cNvSpPr txBox="1"/>
      </xdr:nvSpPr>
      <xdr:spPr>
        <a:xfrm>
          <a:off x="210757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695" name="n_2aveValue【児童館】&#10;一人当たり面積"/>
        <xdr:cNvSpPr txBox="1"/>
      </xdr:nvSpPr>
      <xdr:spPr>
        <a:xfrm>
          <a:off x="20199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696" name="n_3aveValue【児童館】&#10;一人当たり面積"/>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71138</xdr:rowOff>
    </xdr:from>
    <xdr:ext cx="469744" cy="259045"/>
    <xdr:sp macro="" textlink="">
      <xdr:nvSpPr>
        <xdr:cNvPr id="697" name="n_4aveValue【児童館】&#10;一人当たり面積"/>
        <xdr:cNvSpPr txBox="1"/>
      </xdr:nvSpPr>
      <xdr:spPr>
        <a:xfrm>
          <a:off x="18421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59707</xdr:rowOff>
    </xdr:from>
    <xdr:ext cx="469744" cy="259045"/>
    <xdr:sp macro="" textlink="">
      <xdr:nvSpPr>
        <xdr:cNvPr id="698" name="n_1mainValue【児童館】&#10;一人当たり面積"/>
        <xdr:cNvSpPr txBox="1"/>
      </xdr:nvSpPr>
      <xdr:spPr>
        <a:xfrm>
          <a:off x="21075727" y="1308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36847</xdr:rowOff>
    </xdr:from>
    <xdr:ext cx="469744" cy="259045"/>
    <xdr:sp macro="" textlink="">
      <xdr:nvSpPr>
        <xdr:cNvPr id="699" name="n_2mainValue【児童館】&#10;一人当たり面積"/>
        <xdr:cNvSpPr txBox="1"/>
      </xdr:nvSpPr>
      <xdr:spPr>
        <a:xfrm>
          <a:off x="20199427" y="130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36847</xdr:rowOff>
    </xdr:from>
    <xdr:ext cx="469744" cy="259045"/>
    <xdr:sp macro="" textlink="">
      <xdr:nvSpPr>
        <xdr:cNvPr id="700" name="n_3mainValue【児童館】&#10;一人当たり面積"/>
        <xdr:cNvSpPr txBox="1"/>
      </xdr:nvSpPr>
      <xdr:spPr>
        <a:xfrm>
          <a:off x="19310427" y="130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2" name="直線コネクタ 71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3" name="テキスト ボックス 71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4" name="直線コネクタ 71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5" name="テキスト ボックス 71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6" name="直線コネクタ 71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7" name="テキスト ボックス 71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8" name="直線コネクタ 71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9" name="テキスト ボックス 71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0" name="直線コネクタ 71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1" name="テキスト ボックス 72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2" name="直線コネクタ 72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3" name="テキスト ボックス 72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726" name="直線コネクタ 725"/>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7"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8" name="直線コネクタ 72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29"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30" name="直線コネクタ 729"/>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7456</xdr:rowOff>
    </xdr:from>
    <xdr:ext cx="405111" cy="259045"/>
    <xdr:sp macro="" textlink="">
      <xdr:nvSpPr>
        <xdr:cNvPr id="731" name="【公民館】&#10;有形固定資産減価償却率平均値テキスト"/>
        <xdr:cNvSpPr txBox="1"/>
      </xdr:nvSpPr>
      <xdr:spPr>
        <a:xfrm>
          <a:off x="16357600"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732" name="フローチャート: 判断 731"/>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733" name="フローチャート: 判断 732"/>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734" name="フローチャート: 判断 733"/>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35" name="フローチャート: 判断 734"/>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736" name="フローチャート: 判断 735"/>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742" name="楕円 741"/>
        <xdr:cNvSpPr/>
      </xdr:nvSpPr>
      <xdr:spPr>
        <a:xfrm>
          <a:off x="162687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144253</xdr:rowOff>
    </xdr:from>
    <xdr:ext cx="405111" cy="259045"/>
    <xdr:sp macro="" textlink="">
      <xdr:nvSpPr>
        <xdr:cNvPr id="743" name="【公民館】&#10;有形固定資産減価償却率該当値テキスト"/>
        <xdr:cNvSpPr txBox="1"/>
      </xdr:nvSpPr>
      <xdr:spPr>
        <a:xfrm>
          <a:off x="16357600"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133169</xdr:rowOff>
    </xdr:from>
    <xdr:to>
      <xdr:col>81</xdr:col>
      <xdr:colOff>101600</xdr:colOff>
      <xdr:row>106</xdr:row>
      <xdr:rowOff>63319</xdr:rowOff>
    </xdr:to>
    <xdr:sp macro="" textlink="">
      <xdr:nvSpPr>
        <xdr:cNvPr id="744" name="楕円 743"/>
        <xdr:cNvSpPr/>
      </xdr:nvSpPr>
      <xdr:spPr>
        <a:xfrm>
          <a:off x="15430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12519</xdr:rowOff>
    </xdr:from>
    <xdr:to>
      <xdr:col>85</xdr:col>
      <xdr:colOff>127000</xdr:colOff>
      <xdr:row>106</xdr:row>
      <xdr:rowOff>45176</xdr:rowOff>
    </xdr:to>
    <xdr:cxnSp macro="">
      <xdr:nvCxnSpPr>
        <xdr:cNvPr id="745" name="直線コネクタ 744"/>
        <xdr:cNvCxnSpPr/>
      </xdr:nvCxnSpPr>
      <xdr:spPr>
        <a:xfrm>
          <a:off x="15481300" y="1818621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103777</xdr:rowOff>
    </xdr:from>
    <xdr:to>
      <xdr:col>76</xdr:col>
      <xdr:colOff>165100</xdr:colOff>
      <xdr:row>106</xdr:row>
      <xdr:rowOff>33927</xdr:rowOff>
    </xdr:to>
    <xdr:sp macro="" textlink="">
      <xdr:nvSpPr>
        <xdr:cNvPr id="746" name="楕円 745"/>
        <xdr:cNvSpPr/>
      </xdr:nvSpPr>
      <xdr:spPr>
        <a:xfrm>
          <a:off x="14541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154577</xdr:rowOff>
    </xdr:from>
    <xdr:to>
      <xdr:col>81</xdr:col>
      <xdr:colOff>50800</xdr:colOff>
      <xdr:row>106</xdr:row>
      <xdr:rowOff>12519</xdr:rowOff>
    </xdr:to>
    <xdr:cxnSp macro="">
      <xdr:nvCxnSpPr>
        <xdr:cNvPr id="747" name="直線コネクタ 746"/>
        <xdr:cNvCxnSpPr/>
      </xdr:nvCxnSpPr>
      <xdr:spPr>
        <a:xfrm>
          <a:off x="14592300" y="1815682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48" name="楕円 747"/>
        <xdr:cNvSpPr/>
      </xdr:nvSpPr>
      <xdr:spPr>
        <a:xfrm>
          <a:off x="13652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123552</xdr:rowOff>
    </xdr:from>
    <xdr:to>
      <xdr:col>76</xdr:col>
      <xdr:colOff>114300</xdr:colOff>
      <xdr:row>105</xdr:row>
      <xdr:rowOff>154577</xdr:rowOff>
    </xdr:to>
    <xdr:cxnSp macro="">
      <xdr:nvCxnSpPr>
        <xdr:cNvPr id="749" name="直線コネクタ 748"/>
        <xdr:cNvCxnSpPr/>
      </xdr:nvCxnSpPr>
      <xdr:spPr>
        <a:xfrm>
          <a:off x="13703300" y="1812580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750" name="n_1aveValue【公民館】&#10;有形固定資産減価償却率"/>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751" name="n_2aveValue【公民館】&#10;有形固定資産減価償却率"/>
        <xdr:cNvSpPr txBox="1"/>
      </xdr:nvSpPr>
      <xdr:spPr>
        <a:xfrm>
          <a:off x="14389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752" name="n_3aveValue【公民館】&#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128832</xdr:rowOff>
    </xdr:from>
    <xdr:ext cx="405111" cy="259045"/>
    <xdr:sp macro="" textlink="">
      <xdr:nvSpPr>
        <xdr:cNvPr id="753" name="n_4aveValue【公民館】&#10;有形固定資産減価償却率"/>
        <xdr:cNvSpPr txBox="1"/>
      </xdr:nvSpPr>
      <xdr:spPr>
        <a:xfrm>
          <a:off x="12611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54446</xdr:rowOff>
    </xdr:from>
    <xdr:ext cx="405111" cy="259045"/>
    <xdr:sp macro="" textlink="">
      <xdr:nvSpPr>
        <xdr:cNvPr id="754" name="n_1mainValue【公民館】&#10;有形固定資産減価償却率"/>
        <xdr:cNvSpPr txBox="1"/>
      </xdr:nvSpPr>
      <xdr:spPr>
        <a:xfrm>
          <a:off x="152660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25054</xdr:rowOff>
    </xdr:from>
    <xdr:ext cx="405111" cy="259045"/>
    <xdr:sp macro="" textlink="">
      <xdr:nvSpPr>
        <xdr:cNvPr id="755" name="n_2mainValue【公民館】&#10;有形固定資産減価償却率"/>
        <xdr:cNvSpPr txBox="1"/>
      </xdr:nvSpPr>
      <xdr:spPr>
        <a:xfrm>
          <a:off x="14389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165479</xdr:rowOff>
    </xdr:from>
    <xdr:ext cx="405111" cy="259045"/>
    <xdr:sp macro="" textlink="">
      <xdr:nvSpPr>
        <xdr:cNvPr id="756" name="n_3mainValue【公民館】&#10;有形固定資産減価償却率"/>
        <xdr:cNvSpPr txBox="1"/>
      </xdr:nvSpPr>
      <xdr:spPr>
        <a:xfrm>
          <a:off x="13500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7" name="直線コネクタ 76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8" name="テキスト ボックス 76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9" name="直線コネクタ 76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0" name="テキスト ボックス 76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1" name="直線コネクタ 77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2" name="テキスト ボックス 77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3" name="直線コネクタ 77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4" name="テキスト ボックス 77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5" name="直線コネクタ 77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6" name="テキスト ボックス 77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7" name="直線コネクタ 77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8" name="テキスト ボックス 77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9" name="直線コネクタ 7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0" name="テキスト ボックス 7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782" name="直線コネクタ 781"/>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783"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784" name="直線コネクタ 783"/>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785" name="【公民館】&#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786" name="直線コネクタ 785"/>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53176</xdr:rowOff>
    </xdr:from>
    <xdr:ext cx="469744" cy="259045"/>
    <xdr:sp macro="" textlink="">
      <xdr:nvSpPr>
        <xdr:cNvPr id="787" name="【公民館】&#10;一人当たり面積平均値テキスト"/>
        <xdr:cNvSpPr txBox="1"/>
      </xdr:nvSpPr>
      <xdr:spPr>
        <a:xfrm>
          <a:off x="22199600" y="18226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788" name="フローチャート: 判断 787"/>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789" name="フローチャート: 判断 788"/>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790" name="フローチャート: 判断 789"/>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791" name="フローチャート: 判断 790"/>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792" name="フローチャート: 判断 791"/>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3" name="テキスト ボックス 7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4" name="テキスト ボックス 7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5" name="テキスト ボックス 7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6" name="テキスト ボックス 7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7" name="テキスト ボックス 7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12337</xdr:rowOff>
    </xdr:from>
    <xdr:to>
      <xdr:col>116</xdr:col>
      <xdr:colOff>114300</xdr:colOff>
      <xdr:row>108</xdr:row>
      <xdr:rowOff>113937</xdr:rowOff>
    </xdr:to>
    <xdr:sp macro="" textlink="">
      <xdr:nvSpPr>
        <xdr:cNvPr id="798" name="楕円 797"/>
        <xdr:cNvSpPr/>
      </xdr:nvSpPr>
      <xdr:spPr>
        <a:xfrm>
          <a:off x="221107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98714</xdr:rowOff>
    </xdr:from>
    <xdr:ext cx="469744" cy="259045"/>
    <xdr:sp macro="" textlink="">
      <xdr:nvSpPr>
        <xdr:cNvPr id="799" name="【公民館】&#10;一人当たり面積該当値テキスト"/>
        <xdr:cNvSpPr txBox="1"/>
      </xdr:nvSpPr>
      <xdr:spPr>
        <a:xfrm>
          <a:off x="22199600" y="1844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9071</xdr:rowOff>
    </xdr:from>
    <xdr:to>
      <xdr:col>112</xdr:col>
      <xdr:colOff>38100</xdr:colOff>
      <xdr:row>108</xdr:row>
      <xdr:rowOff>110671</xdr:rowOff>
    </xdr:to>
    <xdr:sp macro="" textlink="">
      <xdr:nvSpPr>
        <xdr:cNvPr id="800" name="楕円 799"/>
        <xdr:cNvSpPr/>
      </xdr:nvSpPr>
      <xdr:spPr>
        <a:xfrm>
          <a:off x="212725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59871</xdr:rowOff>
    </xdr:from>
    <xdr:to>
      <xdr:col>116</xdr:col>
      <xdr:colOff>63500</xdr:colOff>
      <xdr:row>108</xdr:row>
      <xdr:rowOff>63137</xdr:rowOff>
    </xdr:to>
    <xdr:cxnSp macro="">
      <xdr:nvCxnSpPr>
        <xdr:cNvPr id="801" name="直線コネクタ 800"/>
        <xdr:cNvCxnSpPr/>
      </xdr:nvCxnSpPr>
      <xdr:spPr>
        <a:xfrm>
          <a:off x="21323300" y="1857647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9071</xdr:rowOff>
    </xdr:from>
    <xdr:to>
      <xdr:col>107</xdr:col>
      <xdr:colOff>101600</xdr:colOff>
      <xdr:row>108</xdr:row>
      <xdr:rowOff>110671</xdr:rowOff>
    </xdr:to>
    <xdr:sp macro="" textlink="">
      <xdr:nvSpPr>
        <xdr:cNvPr id="802" name="楕円 801"/>
        <xdr:cNvSpPr/>
      </xdr:nvSpPr>
      <xdr:spPr>
        <a:xfrm>
          <a:off x="203835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59871</xdr:rowOff>
    </xdr:from>
    <xdr:to>
      <xdr:col>111</xdr:col>
      <xdr:colOff>177800</xdr:colOff>
      <xdr:row>108</xdr:row>
      <xdr:rowOff>59871</xdr:rowOff>
    </xdr:to>
    <xdr:cxnSp macro="">
      <xdr:nvCxnSpPr>
        <xdr:cNvPr id="803" name="直線コネクタ 802"/>
        <xdr:cNvCxnSpPr/>
      </xdr:nvCxnSpPr>
      <xdr:spPr>
        <a:xfrm>
          <a:off x="20434300" y="18576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5806</xdr:rowOff>
    </xdr:from>
    <xdr:to>
      <xdr:col>102</xdr:col>
      <xdr:colOff>165100</xdr:colOff>
      <xdr:row>108</xdr:row>
      <xdr:rowOff>107406</xdr:rowOff>
    </xdr:to>
    <xdr:sp macro="" textlink="">
      <xdr:nvSpPr>
        <xdr:cNvPr id="804" name="楕円 803"/>
        <xdr:cNvSpPr/>
      </xdr:nvSpPr>
      <xdr:spPr>
        <a:xfrm>
          <a:off x="19494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56606</xdr:rowOff>
    </xdr:from>
    <xdr:to>
      <xdr:col>107</xdr:col>
      <xdr:colOff>50800</xdr:colOff>
      <xdr:row>108</xdr:row>
      <xdr:rowOff>59871</xdr:rowOff>
    </xdr:to>
    <xdr:cxnSp macro="">
      <xdr:nvCxnSpPr>
        <xdr:cNvPr id="805" name="直線コネクタ 804"/>
        <xdr:cNvCxnSpPr/>
      </xdr:nvCxnSpPr>
      <xdr:spPr>
        <a:xfrm>
          <a:off x="19545300" y="185732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806" name="n_1aveValue【公民館】&#10;一人当たり面積"/>
        <xdr:cNvSpPr txBox="1"/>
      </xdr:nvSpPr>
      <xdr:spPr>
        <a:xfrm>
          <a:off x="210757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807" name="n_2aveValue【公民館】&#10;一人当たり面積"/>
        <xdr:cNvSpPr txBox="1"/>
      </xdr:nvSpPr>
      <xdr:spPr>
        <a:xfrm>
          <a:off x="20199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808" name="n_3aveValue【公民館】&#10;一人当たり面積"/>
        <xdr:cNvSpPr txBox="1"/>
      </xdr:nvSpPr>
      <xdr:spPr>
        <a:xfrm>
          <a:off x="19310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164754</xdr:rowOff>
    </xdr:from>
    <xdr:ext cx="469744" cy="259045"/>
    <xdr:sp macro="" textlink="">
      <xdr:nvSpPr>
        <xdr:cNvPr id="809" name="n_4aveValue【公民館】&#10;一人当たり面積"/>
        <xdr:cNvSpPr txBox="1"/>
      </xdr:nvSpPr>
      <xdr:spPr>
        <a:xfrm>
          <a:off x="18421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101798</xdr:rowOff>
    </xdr:from>
    <xdr:ext cx="469744" cy="259045"/>
    <xdr:sp macro="" textlink="">
      <xdr:nvSpPr>
        <xdr:cNvPr id="810" name="n_1mainValue【公民館】&#10;一人当たり面積"/>
        <xdr:cNvSpPr txBox="1"/>
      </xdr:nvSpPr>
      <xdr:spPr>
        <a:xfrm>
          <a:off x="21075727" y="1861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101798</xdr:rowOff>
    </xdr:from>
    <xdr:ext cx="469744" cy="259045"/>
    <xdr:sp macro="" textlink="">
      <xdr:nvSpPr>
        <xdr:cNvPr id="811" name="n_2mainValue【公民館】&#10;一人当たり面積"/>
        <xdr:cNvSpPr txBox="1"/>
      </xdr:nvSpPr>
      <xdr:spPr>
        <a:xfrm>
          <a:off x="20199427" y="1861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98533</xdr:rowOff>
    </xdr:from>
    <xdr:ext cx="469744" cy="259045"/>
    <xdr:sp macro="" textlink="">
      <xdr:nvSpPr>
        <xdr:cNvPr id="812" name="n_3mainValue【公民館】&#10;一人当たり面積"/>
        <xdr:cNvSpPr txBox="1"/>
      </xdr:nvSpPr>
      <xdr:spPr>
        <a:xfrm>
          <a:off x="19310427" y="1861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3" name="正方形/長方形 8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4" name="正方形/長方形 8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5" name="テキスト ボックス 8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ほとんどの施設で類似団体平均を下回っているが、公営住宅については類似団体平均を大きく上回っている。公営住宅は新規の募集を停止している春日住宅を除き耐震基準を満たしているが、　建設か</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年以上が経過している公営住宅等もあり、平成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年度に策定した公営住宅等長寿命化計画に基づき、外壁改修等の老朽化対策に取り組んでいく。</a:t>
          </a:r>
        </a:p>
        <a:p>
          <a:r>
            <a:rPr kumimoji="1" lang="ja-JP" altLang="en-US" sz="1300">
              <a:latin typeface="ＭＳ Ｐゴシック" panose="020B0600070205080204" pitchFamily="50" charset="-128"/>
              <a:ea typeface="ＭＳ Ｐゴシック" panose="020B0600070205080204" pitchFamily="50" charset="-128"/>
            </a:rPr>
            <a:t>　また、類似団体の平均を上回っている公民館についても、耐震基準は満たしているが、建設後未改修となっている旭公民館について公共施設個別施設計画に基づく改修を実施することとしている。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94,843
92,394
34.52
28,151,729
26,730,249
1,188,803
16,268,925
20,779,929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123372</xdr:rowOff>
    </xdr:from>
    <xdr:to>
      <xdr:col>24</xdr:col>
      <xdr:colOff>114300</xdr:colOff>
      <xdr:row>40</xdr:row>
      <xdr:rowOff>53522</xdr:rowOff>
    </xdr:to>
    <xdr:sp macro="" textlink="">
      <xdr:nvSpPr>
        <xdr:cNvPr id="74" name="楕円 73"/>
        <xdr:cNvSpPr/>
      </xdr:nvSpPr>
      <xdr:spPr>
        <a:xfrm>
          <a:off x="4584700" y="68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101799</xdr:rowOff>
    </xdr:from>
    <xdr:ext cx="405111" cy="259045"/>
    <xdr:sp macro="" textlink="">
      <xdr:nvSpPr>
        <xdr:cNvPr id="75" name="【図書館】&#10;有形固定資産減価償却率該当値テキスト"/>
        <xdr:cNvSpPr txBox="1"/>
      </xdr:nvSpPr>
      <xdr:spPr>
        <a:xfrm>
          <a:off x="4673600" y="678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89081</xdr:rowOff>
    </xdr:from>
    <xdr:to>
      <xdr:col>20</xdr:col>
      <xdr:colOff>38100</xdr:colOff>
      <xdr:row>40</xdr:row>
      <xdr:rowOff>19231</xdr:rowOff>
    </xdr:to>
    <xdr:sp macro="" textlink="">
      <xdr:nvSpPr>
        <xdr:cNvPr id="76" name="楕円 75"/>
        <xdr:cNvSpPr/>
      </xdr:nvSpPr>
      <xdr:spPr>
        <a:xfrm>
          <a:off x="3746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139881</xdr:rowOff>
    </xdr:from>
    <xdr:to>
      <xdr:col>24</xdr:col>
      <xdr:colOff>63500</xdr:colOff>
      <xdr:row>40</xdr:row>
      <xdr:rowOff>2722</xdr:rowOff>
    </xdr:to>
    <xdr:cxnSp macro="">
      <xdr:nvCxnSpPr>
        <xdr:cNvPr id="77" name="直線コネクタ 76"/>
        <xdr:cNvCxnSpPr/>
      </xdr:nvCxnSpPr>
      <xdr:spPr>
        <a:xfrm>
          <a:off x="3797300" y="682643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56424</xdr:rowOff>
    </xdr:from>
    <xdr:to>
      <xdr:col>15</xdr:col>
      <xdr:colOff>101600</xdr:colOff>
      <xdr:row>39</xdr:row>
      <xdr:rowOff>158024</xdr:rowOff>
    </xdr:to>
    <xdr:sp macro="" textlink="">
      <xdr:nvSpPr>
        <xdr:cNvPr id="78" name="楕円 77"/>
        <xdr:cNvSpPr/>
      </xdr:nvSpPr>
      <xdr:spPr>
        <a:xfrm>
          <a:off x="2857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107224</xdr:rowOff>
    </xdr:from>
    <xdr:to>
      <xdr:col>19</xdr:col>
      <xdr:colOff>177800</xdr:colOff>
      <xdr:row>39</xdr:row>
      <xdr:rowOff>139881</xdr:rowOff>
    </xdr:to>
    <xdr:cxnSp macro="">
      <xdr:nvCxnSpPr>
        <xdr:cNvPr id="79" name="直線コネクタ 78"/>
        <xdr:cNvCxnSpPr/>
      </xdr:nvCxnSpPr>
      <xdr:spPr>
        <a:xfrm>
          <a:off x="2908300" y="67937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33565</xdr:rowOff>
    </xdr:from>
    <xdr:to>
      <xdr:col>10</xdr:col>
      <xdr:colOff>165100</xdr:colOff>
      <xdr:row>39</xdr:row>
      <xdr:rowOff>135165</xdr:rowOff>
    </xdr:to>
    <xdr:sp macro="" textlink="">
      <xdr:nvSpPr>
        <xdr:cNvPr id="80" name="楕円 79"/>
        <xdr:cNvSpPr/>
      </xdr:nvSpPr>
      <xdr:spPr>
        <a:xfrm>
          <a:off x="1968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84365</xdr:rowOff>
    </xdr:from>
    <xdr:to>
      <xdr:col>15</xdr:col>
      <xdr:colOff>50800</xdr:colOff>
      <xdr:row>39</xdr:row>
      <xdr:rowOff>107224</xdr:rowOff>
    </xdr:to>
    <xdr:cxnSp macro="">
      <xdr:nvCxnSpPr>
        <xdr:cNvPr id="81" name="直線コネクタ 80"/>
        <xdr:cNvCxnSpPr/>
      </xdr:nvCxnSpPr>
      <xdr:spPr>
        <a:xfrm>
          <a:off x="2019300" y="677091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2"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3" name="n_2aveValue【図書館】&#10;有形固定資産減価償却率"/>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4" name="n_3aveValue【図書館】&#10;有形固定資産減価償却率"/>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5" name="n_4aveValue【図書館】&#10;有形固定資産減価償却率"/>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10358</xdr:rowOff>
    </xdr:from>
    <xdr:ext cx="405111" cy="259045"/>
    <xdr:sp macro="" textlink="">
      <xdr:nvSpPr>
        <xdr:cNvPr id="86" name="n_1mainValue【図書館】&#10;有形固定資産減価償却率"/>
        <xdr:cNvSpPr txBox="1"/>
      </xdr:nvSpPr>
      <xdr:spPr>
        <a:xfrm>
          <a:off x="35820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149151</xdr:rowOff>
    </xdr:from>
    <xdr:ext cx="405111" cy="259045"/>
    <xdr:sp macro="" textlink="">
      <xdr:nvSpPr>
        <xdr:cNvPr id="87" name="n_2mainValue【図書館】&#10;有形固定資産減価償却率"/>
        <xdr:cNvSpPr txBox="1"/>
      </xdr:nvSpPr>
      <xdr:spPr>
        <a:xfrm>
          <a:off x="27057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126292</xdr:rowOff>
    </xdr:from>
    <xdr:ext cx="405111" cy="259045"/>
    <xdr:sp macro="" textlink="">
      <xdr:nvSpPr>
        <xdr:cNvPr id="88" name="n_3mainValue【図書館】&#10;有形固定資産減価償却率"/>
        <xdr:cNvSpPr txBox="1"/>
      </xdr:nvSpPr>
      <xdr:spPr>
        <a:xfrm>
          <a:off x="1816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08" name="直線コネクタ 107"/>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9"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0" name="直線コネクタ 109"/>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1"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2" name="直線コネクタ 111"/>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3" name="【図書館】&#10;一人当たり面積平均値テキスト"/>
        <xdr:cNvSpPr txBox="1"/>
      </xdr:nvSpPr>
      <xdr:spPr>
        <a:xfrm>
          <a:off x="10515600"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4" name="フローチャート: 判断 113"/>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5" name="フローチャート: 判断 114"/>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6" name="フローチャート: 判断 115"/>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17" name="フローチャート: 判断 116"/>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18" name="フローチャート: 判断 117"/>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31115</xdr:rowOff>
    </xdr:from>
    <xdr:to>
      <xdr:col>55</xdr:col>
      <xdr:colOff>50800</xdr:colOff>
      <xdr:row>40</xdr:row>
      <xdr:rowOff>132715</xdr:rowOff>
    </xdr:to>
    <xdr:sp macro="" textlink="">
      <xdr:nvSpPr>
        <xdr:cNvPr id="124" name="楕円 123"/>
        <xdr:cNvSpPr/>
      </xdr:nvSpPr>
      <xdr:spPr>
        <a:xfrm>
          <a:off x="10426700" y="68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117492</xdr:rowOff>
    </xdr:from>
    <xdr:ext cx="469744" cy="259045"/>
    <xdr:sp macro="" textlink="">
      <xdr:nvSpPr>
        <xdr:cNvPr id="125" name="【図書館】&#10;一人当たり面積該当値テキスト"/>
        <xdr:cNvSpPr txBox="1"/>
      </xdr:nvSpPr>
      <xdr:spPr>
        <a:xfrm>
          <a:off x="10515600" y="680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31115</xdr:rowOff>
    </xdr:from>
    <xdr:to>
      <xdr:col>50</xdr:col>
      <xdr:colOff>165100</xdr:colOff>
      <xdr:row>40</xdr:row>
      <xdr:rowOff>132715</xdr:rowOff>
    </xdr:to>
    <xdr:sp macro="" textlink="">
      <xdr:nvSpPr>
        <xdr:cNvPr id="126" name="楕円 125"/>
        <xdr:cNvSpPr/>
      </xdr:nvSpPr>
      <xdr:spPr>
        <a:xfrm>
          <a:off x="9588500" y="68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81915</xdr:rowOff>
    </xdr:from>
    <xdr:to>
      <xdr:col>55</xdr:col>
      <xdr:colOff>0</xdr:colOff>
      <xdr:row>40</xdr:row>
      <xdr:rowOff>81915</xdr:rowOff>
    </xdr:to>
    <xdr:cxnSp macro="">
      <xdr:nvCxnSpPr>
        <xdr:cNvPr id="127" name="直線コネクタ 126"/>
        <xdr:cNvCxnSpPr/>
      </xdr:nvCxnSpPr>
      <xdr:spPr>
        <a:xfrm>
          <a:off x="9639300" y="6939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28" name="楕円 127"/>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81915</xdr:rowOff>
    </xdr:to>
    <xdr:cxnSp macro="">
      <xdr:nvCxnSpPr>
        <xdr:cNvPr id="129" name="直線コネクタ 128"/>
        <xdr:cNvCxnSpPr/>
      </xdr:nvCxnSpPr>
      <xdr:spPr>
        <a:xfrm>
          <a:off x="8750300" y="69342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30" name="楕円 129"/>
        <xdr:cNvSpPr/>
      </xdr:nvSpPr>
      <xdr:spPr>
        <a:xfrm>
          <a:off x="781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76200</xdr:rowOff>
    </xdr:from>
    <xdr:to>
      <xdr:col>45</xdr:col>
      <xdr:colOff>177800</xdr:colOff>
      <xdr:row>40</xdr:row>
      <xdr:rowOff>76200</xdr:rowOff>
    </xdr:to>
    <xdr:cxnSp macro="">
      <xdr:nvCxnSpPr>
        <xdr:cNvPr id="131" name="直線コネクタ 130"/>
        <xdr:cNvCxnSpPr/>
      </xdr:nvCxnSpPr>
      <xdr:spPr>
        <a:xfrm>
          <a:off x="7861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2"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3"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34" name="n_3aveValue【図書館】&#10;一人当たり面積"/>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35"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123842</xdr:rowOff>
    </xdr:from>
    <xdr:ext cx="469744" cy="259045"/>
    <xdr:sp macro="" textlink="">
      <xdr:nvSpPr>
        <xdr:cNvPr id="136" name="n_1mainValue【図書館】&#10;一人当たり面積"/>
        <xdr:cNvSpPr txBox="1"/>
      </xdr:nvSpPr>
      <xdr:spPr>
        <a:xfrm>
          <a:off x="9391727" y="698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37" name="n_2mainValue【図書館】&#10;一人当たり面積"/>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38" name="n_3mainValue【図書館】&#10;一人当たり面積"/>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3" name="直線コネクタ 162"/>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64"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65" name="直線コネクタ 164"/>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66"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67" name="直線コネクタ 166"/>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68" name="【体育館・プール】&#10;有形固定資産減価償却率平均値テキスト"/>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69" name="フローチャート: 判断 168"/>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0" name="フローチャート: 判断 169"/>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1" name="フローチャート: 判断 170"/>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2" name="フローチャート: 判断 171"/>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3" name="フローチャート: 判断 172"/>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13970</xdr:rowOff>
    </xdr:from>
    <xdr:to>
      <xdr:col>24</xdr:col>
      <xdr:colOff>114300</xdr:colOff>
      <xdr:row>60</xdr:row>
      <xdr:rowOff>115570</xdr:rowOff>
    </xdr:to>
    <xdr:sp macro="" textlink="">
      <xdr:nvSpPr>
        <xdr:cNvPr id="179" name="楕円 178"/>
        <xdr:cNvSpPr/>
      </xdr:nvSpPr>
      <xdr:spPr>
        <a:xfrm>
          <a:off x="45847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163847</xdr:rowOff>
    </xdr:from>
    <xdr:ext cx="405111" cy="259045"/>
    <xdr:sp macro="" textlink="">
      <xdr:nvSpPr>
        <xdr:cNvPr id="180" name="【体育館・プール】&#10;有形固定資産減価償却率該当値テキスト"/>
        <xdr:cNvSpPr txBox="1"/>
      </xdr:nvSpPr>
      <xdr:spPr>
        <a:xfrm>
          <a:off x="4673600"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143510</xdr:rowOff>
    </xdr:from>
    <xdr:to>
      <xdr:col>20</xdr:col>
      <xdr:colOff>38100</xdr:colOff>
      <xdr:row>60</xdr:row>
      <xdr:rowOff>73660</xdr:rowOff>
    </xdr:to>
    <xdr:sp macro="" textlink="">
      <xdr:nvSpPr>
        <xdr:cNvPr id="181" name="楕円 180"/>
        <xdr:cNvSpPr/>
      </xdr:nvSpPr>
      <xdr:spPr>
        <a:xfrm>
          <a:off x="3746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22860</xdr:rowOff>
    </xdr:from>
    <xdr:to>
      <xdr:col>24</xdr:col>
      <xdr:colOff>63500</xdr:colOff>
      <xdr:row>60</xdr:row>
      <xdr:rowOff>64770</xdr:rowOff>
    </xdr:to>
    <xdr:cxnSp macro="">
      <xdr:nvCxnSpPr>
        <xdr:cNvPr id="182" name="直線コネクタ 181"/>
        <xdr:cNvCxnSpPr/>
      </xdr:nvCxnSpPr>
      <xdr:spPr>
        <a:xfrm>
          <a:off x="3797300" y="103098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101600</xdr:rowOff>
    </xdr:from>
    <xdr:to>
      <xdr:col>15</xdr:col>
      <xdr:colOff>101600</xdr:colOff>
      <xdr:row>60</xdr:row>
      <xdr:rowOff>31750</xdr:rowOff>
    </xdr:to>
    <xdr:sp macro="" textlink="">
      <xdr:nvSpPr>
        <xdr:cNvPr id="183" name="楕円 182"/>
        <xdr:cNvSpPr/>
      </xdr:nvSpPr>
      <xdr:spPr>
        <a:xfrm>
          <a:off x="2857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152400</xdr:rowOff>
    </xdr:from>
    <xdr:to>
      <xdr:col>19</xdr:col>
      <xdr:colOff>177800</xdr:colOff>
      <xdr:row>60</xdr:row>
      <xdr:rowOff>22860</xdr:rowOff>
    </xdr:to>
    <xdr:cxnSp macro="">
      <xdr:nvCxnSpPr>
        <xdr:cNvPr id="184" name="直線コネクタ 183"/>
        <xdr:cNvCxnSpPr/>
      </xdr:nvCxnSpPr>
      <xdr:spPr>
        <a:xfrm>
          <a:off x="2908300" y="102679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57785</xdr:rowOff>
    </xdr:from>
    <xdr:to>
      <xdr:col>10</xdr:col>
      <xdr:colOff>165100</xdr:colOff>
      <xdr:row>59</xdr:row>
      <xdr:rowOff>159385</xdr:rowOff>
    </xdr:to>
    <xdr:sp macro="" textlink="">
      <xdr:nvSpPr>
        <xdr:cNvPr id="185" name="楕円 184"/>
        <xdr:cNvSpPr/>
      </xdr:nvSpPr>
      <xdr:spPr>
        <a:xfrm>
          <a:off x="1968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108585</xdr:rowOff>
    </xdr:from>
    <xdr:to>
      <xdr:col>15</xdr:col>
      <xdr:colOff>50800</xdr:colOff>
      <xdr:row>59</xdr:row>
      <xdr:rowOff>152400</xdr:rowOff>
    </xdr:to>
    <xdr:cxnSp macro="">
      <xdr:nvCxnSpPr>
        <xdr:cNvPr id="186" name="直線コネクタ 185"/>
        <xdr:cNvCxnSpPr/>
      </xdr:nvCxnSpPr>
      <xdr:spPr>
        <a:xfrm>
          <a:off x="2019300" y="102241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87"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26687</xdr:rowOff>
    </xdr:from>
    <xdr:ext cx="405111" cy="259045"/>
    <xdr:sp macro="" textlink="">
      <xdr:nvSpPr>
        <xdr:cNvPr id="188" name="n_2aveValue【体育館・プール】&#10;有形固定資産減価償却率"/>
        <xdr:cNvSpPr txBox="1"/>
      </xdr:nvSpPr>
      <xdr:spPr>
        <a:xfrm>
          <a:off x="2705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167657</xdr:rowOff>
    </xdr:from>
    <xdr:ext cx="405111" cy="259045"/>
    <xdr:sp macro="" textlink="">
      <xdr:nvSpPr>
        <xdr:cNvPr id="189" name="n_3aveValue【体育館・プール】&#10;有形固定資産減価償却率"/>
        <xdr:cNvSpPr txBox="1"/>
      </xdr:nvSpPr>
      <xdr:spPr>
        <a:xfrm>
          <a:off x="1816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0" name="n_4aveValue【体育館・プール】&#10;有形固定資産減価償却率"/>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64787</xdr:rowOff>
    </xdr:from>
    <xdr:ext cx="405111" cy="259045"/>
    <xdr:sp macro="" textlink="">
      <xdr:nvSpPr>
        <xdr:cNvPr id="191" name="n_1mainValue【体育館・プール】&#10;有形固定資産減価償却率"/>
        <xdr:cNvSpPr txBox="1"/>
      </xdr:nvSpPr>
      <xdr:spPr>
        <a:xfrm>
          <a:off x="3582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48277</xdr:rowOff>
    </xdr:from>
    <xdr:ext cx="405111" cy="259045"/>
    <xdr:sp macro="" textlink="">
      <xdr:nvSpPr>
        <xdr:cNvPr id="192" name="n_2mainValue【体育館・プール】&#10;有形固定資産減価償却率"/>
        <xdr:cNvSpPr txBox="1"/>
      </xdr:nvSpPr>
      <xdr:spPr>
        <a:xfrm>
          <a:off x="2705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4462</xdr:rowOff>
    </xdr:from>
    <xdr:ext cx="405111" cy="259045"/>
    <xdr:sp macro="" textlink="">
      <xdr:nvSpPr>
        <xdr:cNvPr id="193" name="n_3mainValue【体育館・プール】&#10;有形固定資産減価償却率"/>
        <xdr:cNvSpPr txBox="1"/>
      </xdr:nvSpPr>
      <xdr:spPr>
        <a:xfrm>
          <a:off x="1816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4" name="直線コネクタ 20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5" name="テキスト ボックス 20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6" name="直線コネクタ 20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7" name="テキスト ボックス 20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8" name="直線コネクタ 20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9" name="テキスト ボックス 20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0" name="直線コネクタ 20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1" name="テキスト ボックス 21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2" name="直線コネクタ 21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3" name="テキスト ボックス 21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4" name="直線コネクタ 21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5" name="テキスト ボックス 21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19" name="直線コネクタ 218"/>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0"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21" name="直線コネクタ 220"/>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22"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23" name="直線コネクタ 222"/>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24" name="【体育館・プール】&#10;一人当たり面積平均値テキスト"/>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25" name="フローチャート: 判断 224"/>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26" name="フローチャート: 判断 225"/>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27" name="フローチャート: 判断 226"/>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28" name="フローチャート: 判断 227"/>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29" name="フローチャート: 判断 228"/>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70031</xdr:rowOff>
    </xdr:from>
    <xdr:to>
      <xdr:col>55</xdr:col>
      <xdr:colOff>50800</xdr:colOff>
      <xdr:row>64</xdr:row>
      <xdr:rowOff>181</xdr:rowOff>
    </xdr:to>
    <xdr:sp macro="" textlink="">
      <xdr:nvSpPr>
        <xdr:cNvPr id="235" name="楕円 234"/>
        <xdr:cNvSpPr/>
      </xdr:nvSpPr>
      <xdr:spPr>
        <a:xfrm>
          <a:off x="10426700" y="1087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48458</xdr:rowOff>
    </xdr:from>
    <xdr:ext cx="469744" cy="259045"/>
    <xdr:sp macro="" textlink="">
      <xdr:nvSpPr>
        <xdr:cNvPr id="236" name="【体育館・プール】&#10;一人当たり面積該当値テキスト"/>
        <xdr:cNvSpPr txBox="1"/>
      </xdr:nvSpPr>
      <xdr:spPr>
        <a:xfrm>
          <a:off x="10515600" y="1084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68399</xdr:rowOff>
    </xdr:from>
    <xdr:to>
      <xdr:col>50</xdr:col>
      <xdr:colOff>165100</xdr:colOff>
      <xdr:row>63</xdr:row>
      <xdr:rowOff>169999</xdr:rowOff>
    </xdr:to>
    <xdr:sp macro="" textlink="">
      <xdr:nvSpPr>
        <xdr:cNvPr id="237" name="楕円 236"/>
        <xdr:cNvSpPr/>
      </xdr:nvSpPr>
      <xdr:spPr>
        <a:xfrm>
          <a:off x="95885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119199</xdr:rowOff>
    </xdr:from>
    <xdr:to>
      <xdr:col>55</xdr:col>
      <xdr:colOff>0</xdr:colOff>
      <xdr:row>63</xdr:row>
      <xdr:rowOff>120831</xdr:rowOff>
    </xdr:to>
    <xdr:cxnSp macro="">
      <xdr:nvCxnSpPr>
        <xdr:cNvPr id="238" name="直線コネクタ 237"/>
        <xdr:cNvCxnSpPr/>
      </xdr:nvCxnSpPr>
      <xdr:spPr>
        <a:xfrm>
          <a:off x="9639300" y="1092054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66766</xdr:rowOff>
    </xdr:from>
    <xdr:to>
      <xdr:col>46</xdr:col>
      <xdr:colOff>38100</xdr:colOff>
      <xdr:row>63</xdr:row>
      <xdr:rowOff>168366</xdr:rowOff>
    </xdr:to>
    <xdr:sp macro="" textlink="">
      <xdr:nvSpPr>
        <xdr:cNvPr id="239" name="楕円 238"/>
        <xdr:cNvSpPr/>
      </xdr:nvSpPr>
      <xdr:spPr>
        <a:xfrm>
          <a:off x="8699500" y="108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117566</xdr:rowOff>
    </xdr:from>
    <xdr:to>
      <xdr:col>50</xdr:col>
      <xdr:colOff>114300</xdr:colOff>
      <xdr:row>63</xdr:row>
      <xdr:rowOff>119199</xdr:rowOff>
    </xdr:to>
    <xdr:cxnSp macro="">
      <xdr:nvCxnSpPr>
        <xdr:cNvPr id="240" name="直線コネクタ 239"/>
        <xdr:cNvCxnSpPr/>
      </xdr:nvCxnSpPr>
      <xdr:spPr>
        <a:xfrm>
          <a:off x="8750300" y="1091891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65133</xdr:rowOff>
    </xdr:from>
    <xdr:to>
      <xdr:col>41</xdr:col>
      <xdr:colOff>101600</xdr:colOff>
      <xdr:row>63</xdr:row>
      <xdr:rowOff>166733</xdr:rowOff>
    </xdr:to>
    <xdr:sp macro="" textlink="">
      <xdr:nvSpPr>
        <xdr:cNvPr id="241" name="楕円 240"/>
        <xdr:cNvSpPr/>
      </xdr:nvSpPr>
      <xdr:spPr>
        <a:xfrm>
          <a:off x="78105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115933</xdr:rowOff>
    </xdr:from>
    <xdr:to>
      <xdr:col>45</xdr:col>
      <xdr:colOff>177800</xdr:colOff>
      <xdr:row>63</xdr:row>
      <xdr:rowOff>117566</xdr:rowOff>
    </xdr:to>
    <xdr:cxnSp macro="">
      <xdr:nvCxnSpPr>
        <xdr:cNvPr id="242" name="直線コネクタ 241"/>
        <xdr:cNvCxnSpPr/>
      </xdr:nvCxnSpPr>
      <xdr:spPr>
        <a:xfrm>
          <a:off x="7861300" y="1091728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43"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44" name="n_2aveValue【体育館・プール】&#10;一人当たり面積"/>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45" name="n_3aveValue【体育館・プール】&#10;一人当たり面積"/>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145704</xdr:rowOff>
    </xdr:from>
    <xdr:ext cx="469744" cy="259045"/>
    <xdr:sp macro="" textlink="">
      <xdr:nvSpPr>
        <xdr:cNvPr id="246" name="n_4aveValue【体育館・プール】&#10;一人当たり面積"/>
        <xdr:cNvSpPr txBox="1"/>
      </xdr:nvSpPr>
      <xdr:spPr>
        <a:xfrm>
          <a:off x="6737427" y="106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161126</xdr:rowOff>
    </xdr:from>
    <xdr:ext cx="469744" cy="259045"/>
    <xdr:sp macro="" textlink="">
      <xdr:nvSpPr>
        <xdr:cNvPr id="247" name="n_1mainValue【体育館・プール】&#10;一人当たり面積"/>
        <xdr:cNvSpPr txBox="1"/>
      </xdr:nvSpPr>
      <xdr:spPr>
        <a:xfrm>
          <a:off x="9391727" y="1096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159493</xdr:rowOff>
    </xdr:from>
    <xdr:ext cx="469744" cy="259045"/>
    <xdr:sp macro="" textlink="">
      <xdr:nvSpPr>
        <xdr:cNvPr id="248" name="n_2mainValue【体育館・プール】&#10;一人当たり面積"/>
        <xdr:cNvSpPr txBox="1"/>
      </xdr:nvSpPr>
      <xdr:spPr>
        <a:xfrm>
          <a:off x="8515427" y="1096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157860</xdr:rowOff>
    </xdr:from>
    <xdr:ext cx="469744" cy="259045"/>
    <xdr:sp macro="" textlink="">
      <xdr:nvSpPr>
        <xdr:cNvPr id="249" name="n_3mainValue【体育館・プール】&#10;一人当たり面積"/>
        <xdr:cNvSpPr txBox="1"/>
      </xdr:nvSpPr>
      <xdr:spPr>
        <a:xfrm>
          <a:off x="7626427" y="1095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1" name="直線コネクタ 26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2" name="テキスト ボックス 26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3" name="直線コネクタ 26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4" name="テキスト ボックス 26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5" name="直線コネクタ 26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6" name="テキスト ボックス 26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7" name="直線コネクタ 26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8" name="テキスト ボックス 26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72" name="直線コネクタ 271"/>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3"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74" name="直線コネクタ 273"/>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75" name="【福祉施設】&#10;有形固定資産減価償却率最大値テキスト"/>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76" name="直線コネクタ 275"/>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81042</xdr:rowOff>
    </xdr:from>
    <xdr:ext cx="405111" cy="259045"/>
    <xdr:sp macro="" textlink="">
      <xdr:nvSpPr>
        <xdr:cNvPr id="277" name="【福祉施設】&#10;有形固定資産減価償却率平均値テキスト"/>
        <xdr:cNvSpPr txBox="1"/>
      </xdr:nvSpPr>
      <xdr:spPr>
        <a:xfrm>
          <a:off x="4673600" y="1362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78" name="フローチャート: 判断 277"/>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79" name="フローチャート: 判断 278"/>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80" name="フローチャート: 判断 279"/>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81" name="フローチャート: 判断 280"/>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82" name="フローチャート: 判断 281"/>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xdr:rowOff>
    </xdr:from>
    <xdr:to>
      <xdr:col>24</xdr:col>
      <xdr:colOff>114300</xdr:colOff>
      <xdr:row>82</xdr:row>
      <xdr:rowOff>114046</xdr:rowOff>
    </xdr:to>
    <xdr:sp macro="" textlink="">
      <xdr:nvSpPr>
        <xdr:cNvPr id="288" name="楕円 287"/>
        <xdr:cNvSpPr/>
      </xdr:nvSpPr>
      <xdr:spPr>
        <a:xfrm>
          <a:off x="4584700" y="1407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162323</xdr:rowOff>
    </xdr:from>
    <xdr:ext cx="405111" cy="259045"/>
    <xdr:sp macro="" textlink="">
      <xdr:nvSpPr>
        <xdr:cNvPr id="289" name="【福祉施設】&#10;有形固定資産減価償却率該当値テキスト"/>
        <xdr:cNvSpPr txBox="1"/>
      </xdr:nvSpPr>
      <xdr:spPr>
        <a:xfrm>
          <a:off x="4673600" y="1404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145035</xdr:rowOff>
    </xdr:from>
    <xdr:to>
      <xdr:col>20</xdr:col>
      <xdr:colOff>38100</xdr:colOff>
      <xdr:row>82</xdr:row>
      <xdr:rowOff>75185</xdr:rowOff>
    </xdr:to>
    <xdr:sp macro="" textlink="">
      <xdr:nvSpPr>
        <xdr:cNvPr id="290" name="楕円 289"/>
        <xdr:cNvSpPr/>
      </xdr:nvSpPr>
      <xdr:spPr>
        <a:xfrm>
          <a:off x="37465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24385</xdr:rowOff>
    </xdr:from>
    <xdr:to>
      <xdr:col>24</xdr:col>
      <xdr:colOff>63500</xdr:colOff>
      <xdr:row>82</xdr:row>
      <xdr:rowOff>63246</xdr:rowOff>
    </xdr:to>
    <xdr:cxnSp macro="">
      <xdr:nvCxnSpPr>
        <xdr:cNvPr id="291" name="直線コネクタ 290"/>
        <xdr:cNvCxnSpPr/>
      </xdr:nvCxnSpPr>
      <xdr:spPr>
        <a:xfrm>
          <a:off x="3797300" y="14083285"/>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103887</xdr:rowOff>
    </xdr:from>
    <xdr:to>
      <xdr:col>15</xdr:col>
      <xdr:colOff>101600</xdr:colOff>
      <xdr:row>82</xdr:row>
      <xdr:rowOff>34037</xdr:rowOff>
    </xdr:to>
    <xdr:sp macro="" textlink="">
      <xdr:nvSpPr>
        <xdr:cNvPr id="292" name="楕円 291"/>
        <xdr:cNvSpPr/>
      </xdr:nvSpPr>
      <xdr:spPr>
        <a:xfrm>
          <a:off x="28575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154687</xdr:rowOff>
    </xdr:from>
    <xdr:to>
      <xdr:col>19</xdr:col>
      <xdr:colOff>177800</xdr:colOff>
      <xdr:row>82</xdr:row>
      <xdr:rowOff>24385</xdr:rowOff>
    </xdr:to>
    <xdr:cxnSp macro="">
      <xdr:nvCxnSpPr>
        <xdr:cNvPr id="293" name="直線コネクタ 292"/>
        <xdr:cNvCxnSpPr/>
      </xdr:nvCxnSpPr>
      <xdr:spPr>
        <a:xfrm>
          <a:off x="2908300" y="140421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62737</xdr:rowOff>
    </xdr:from>
    <xdr:to>
      <xdr:col>10</xdr:col>
      <xdr:colOff>165100</xdr:colOff>
      <xdr:row>81</xdr:row>
      <xdr:rowOff>164337</xdr:rowOff>
    </xdr:to>
    <xdr:sp macro="" textlink="">
      <xdr:nvSpPr>
        <xdr:cNvPr id="294" name="楕円 293"/>
        <xdr:cNvSpPr/>
      </xdr:nvSpPr>
      <xdr:spPr>
        <a:xfrm>
          <a:off x="1968500" y="1395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113537</xdr:rowOff>
    </xdr:from>
    <xdr:to>
      <xdr:col>15</xdr:col>
      <xdr:colOff>50800</xdr:colOff>
      <xdr:row>81</xdr:row>
      <xdr:rowOff>154687</xdr:rowOff>
    </xdr:to>
    <xdr:cxnSp macro="">
      <xdr:nvCxnSpPr>
        <xdr:cNvPr id="295" name="直線コネクタ 294"/>
        <xdr:cNvCxnSpPr/>
      </xdr:nvCxnSpPr>
      <xdr:spPr>
        <a:xfrm>
          <a:off x="2019300" y="140009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7129</xdr:rowOff>
    </xdr:from>
    <xdr:ext cx="405111" cy="259045"/>
    <xdr:sp macro="" textlink="">
      <xdr:nvSpPr>
        <xdr:cNvPr id="296" name="n_1aveValue【福祉施設】&#10;有形固定資産減価償却率"/>
        <xdr:cNvSpPr txBox="1"/>
      </xdr:nvSpPr>
      <xdr:spPr>
        <a:xfrm>
          <a:off x="35820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297" name="n_2aveValue【福祉施設】&#10;有形固定資産減価償却率"/>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298" name="n_3aveValue【福祉施設】&#10;有形固定資産減価償却率"/>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299" name="n_4aveValue【福祉施設】&#10;有形固定資産減価償却率"/>
        <xdr:cNvSpPr txBox="1"/>
      </xdr:nvSpPr>
      <xdr:spPr>
        <a:xfrm>
          <a:off x="927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66312</xdr:rowOff>
    </xdr:from>
    <xdr:ext cx="405111" cy="259045"/>
    <xdr:sp macro="" textlink="">
      <xdr:nvSpPr>
        <xdr:cNvPr id="300" name="n_1mainValue【福祉施設】&#10;有形固定資産減価償却率"/>
        <xdr:cNvSpPr txBox="1"/>
      </xdr:nvSpPr>
      <xdr:spPr>
        <a:xfrm>
          <a:off x="35820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25164</xdr:rowOff>
    </xdr:from>
    <xdr:ext cx="405111" cy="259045"/>
    <xdr:sp macro="" textlink="">
      <xdr:nvSpPr>
        <xdr:cNvPr id="301" name="n_2mainValue【福祉施設】&#10;有形固定資産減価償却率"/>
        <xdr:cNvSpPr txBox="1"/>
      </xdr:nvSpPr>
      <xdr:spPr>
        <a:xfrm>
          <a:off x="2705744" y="140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155464</xdr:rowOff>
    </xdr:from>
    <xdr:ext cx="405111" cy="259045"/>
    <xdr:sp macro="" textlink="">
      <xdr:nvSpPr>
        <xdr:cNvPr id="302" name="n_3mainValue【福祉施設】&#10;有形固定資産減価償却率"/>
        <xdr:cNvSpPr txBox="1"/>
      </xdr:nvSpPr>
      <xdr:spPr>
        <a:xfrm>
          <a:off x="1816744" y="1404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3" name="直線コネクタ 31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4" name="テキスト ボックス 31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7" name="直線コネクタ 31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8" name="テキスト ボックス 31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22" name="直線コネクタ 321"/>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23"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24" name="直線コネクタ 323"/>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25" name="【福祉施設】&#10;一人当たり面積最大値テキスト"/>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26" name="直線コネクタ 325"/>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27" name="【福祉施設】&#10;一人当たり面積平均値テキスト"/>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28" name="フローチャート: 判断 327"/>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29" name="フローチャート: 判断 328"/>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30" name="フローチャート: 判断 329"/>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31" name="フローチャート: 判断 330"/>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32" name="フローチャート: 判断 331"/>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130175</xdr:rowOff>
    </xdr:from>
    <xdr:to>
      <xdr:col>55</xdr:col>
      <xdr:colOff>50800</xdr:colOff>
      <xdr:row>85</xdr:row>
      <xdr:rowOff>60325</xdr:rowOff>
    </xdr:to>
    <xdr:sp macro="" textlink="">
      <xdr:nvSpPr>
        <xdr:cNvPr id="338" name="楕円 337"/>
        <xdr:cNvSpPr/>
      </xdr:nvSpPr>
      <xdr:spPr>
        <a:xfrm>
          <a:off x="104267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45102</xdr:rowOff>
    </xdr:from>
    <xdr:ext cx="469744" cy="259045"/>
    <xdr:sp macro="" textlink="">
      <xdr:nvSpPr>
        <xdr:cNvPr id="339" name="【福祉施設】&#10;一人当たり面積該当値テキスト"/>
        <xdr:cNvSpPr txBox="1"/>
      </xdr:nvSpPr>
      <xdr:spPr>
        <a:xfrm>
          <a:off x="10515600" y="1444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130175</xdr:rowOff>
    </xdr:from>
    <xdr:to>
      <xdr:col>50</xdr:col>
      <xdr:colOff>165100</xdr:colOff>
      <xdr:row>85</xdr:row>
      <xdr:rowOff>60325</xdr:rowOff>
    </xdr:to>
    <xdr:sp macro="" textlink="">
      <xdr:nvSpPr>
        <xdr:cNvPr id="340" name="楕円 339"/>
        <xdr:cNvSpPr/>
      </xdr:nvSpPr>
      <xdr:spPr>
        <a:xfrm>
          <a:off x="9588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9525</xdr:rowOff>
    </xdr:from>
    <xdr:to>
      <xdr:col>55</xdr:col>
      <xdr:colOff>0</xdr:colOff>
      <xdr:row>85</xdr:row>
      <xdr:rowOff>9525</xdr:rowOff>
    </xdr:to>
    <xdr:cxnSp macro="">
      <xdr:nvCxnSpPr>
        <xdr:cNvPr id="341" name="直線コネクタ 340"/>
        <xdr:cNvCxnSpPr/>
      </xdr:nvCxnSpPr>
      <xdr:spPr>
        <a:xfrm>
          <a:off x="9639300" y="145827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130175</xdr:rowOff>
    </xdr:from>
    <xdr:to>
      <xdr:col>46</xdr:col>
      <xdr:colOff>38100</xdr:colOff>
      <xdr:row>85</xdr:row>
      <xdr:rowOff>60325</xdr:rowOff>
    </xdr:to>
    <xdr:sp macro="" textlink="">
      <xdr:nvSpPr>
        <xdr:cNvPr id="342" name="楕円 341"/>
        <xdr:cNvSpPr/>
      </xdr:nvSpPr>
      <xdr:spPr>
        <a:xfrm>
          <a:off x="8699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9525</xdr:rowOff>
    </xdr:from>
    <xdr:to>
      <xdr:col>50</xdr:col>
      <xdr:colOff>114300</xdr:colOff>
      <xdr:row>85</xdr:row>
      <xdr:rowOff>9525</xdr:rowOff>
    </xdr:to>
    <xdr:cxnSp macro="">
      <xdr:nvCxnSpPr>
        <xdr:cNvPr id="343" name="直線コネクタ 342"/>
        <xdr:cNvCxnSpPr/>
      </xdr:nvCxnSpPr>
      <xdr:spPr>
        <a:xfrm>
          <a:off x="8750300" y="1458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130175</xdr:rowOff>
    </xdr:from>
    <xdr:to>
      <xdr:col>41</xdr:col>
      <xdr:colOff>101600</xdr:colOff>
      <xdr:row>85</xdr:row>
      <xdr:rowOff>60325</xdr:rowOff>
    </xdr:to>
    <xdr:sp macro="" textlink="">
      <xdr:nvSpPr>
        <xdr:cNvPr id="344" name="楕円 343"/>
        <xdr:cNvSpPr/>
      </xdr:nvSpPr>
      <xdr:spPr>
        <a:xfrm>
          <a:off x="7810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9525</xdr:rowOff>
    </xdr:from>
    <xdr:to>
      <xdr:col>45</xdr:col>
      <xdr:colOff>177800</xdr:colOff>
      <xdr:row>85</xdr:row>
      <xdr:rowOff>9525</xdr:rowOff>
    </xdr:to>
    <xdr:cxnSp macro="">
      <xdr:nvCxnSpPr>
        <xdr:cNvPr id="345" name="直線コネクタ 344"/>
        <xdr:cNvCxnSpPr/>
      </xdr:nvCxnSpPr>
      <xdr:spPr>
        <a:xfrm>
          <a:off x="7861300" y="1458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46"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47"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48" name="n_3aveValue【福祉施設】&#10;一人当たり面積"/>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49" name="n_4aveValue【福祉施設】&#10;一人当たり面積"/>
        <xdr:cNvSpPr txBox="1"/>
      </xdr:nvSpPr>
      <xdr:spPr>
        <a:xfrm>
          <a:off x="6737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51452</xdr:rowOff>
    </xdr:from>
    <xdr:ext cx="469744" cy="259045"/>
    <xdr:sp macro="" textlink="">
      <xdr:nvSpPr>
        <xdr:cNvPr id="350" name="n_1mainValue【福祉施設】&#10;一人当たり面積"/>
        <xdr:cNvSpPr txBox="1"/>
      </xdr:nvSpPr>
      <xdr:spPr>
        <a:xfrm>
          <a:off x="9391727" y="1462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51452</xdr:rowOff>
    </xdr:from>
    <xdr:ext cx="469744" cy="259045"/>
    <xdr:sp macro="" textlink="">
      <xdr:nvSpPr>
        <xdr:cNvPr id="351" name="n_2mainValue【福祉施設】&#10;一人当たり面積"/>
        <xdr:cNvSpPr txBox="1"/>
      </xdr:nvSpPr>
      <xdr:spPr>
        <a:xfrm>
          <a:off x="8515427" y="1462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51452</xdr:rowOff>
    </xdr:from>
    <xdr:ext cx="469744" cy="259045"/>
    <xdr:sp macro="" textlink="">
      <xdr:nvSpPr>
        <xdr:cNvPr id="352" name="n_3mainValue【福祉施設】&#10;一人当たり面積"/>
        <xdr:cNvSpPr txBox="1"/>
      </xdr:nvSpPr>
      <xdr:spPr>
        <a:xfrm>
          <a:off x="7626427" y="1462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3" name="テキスト ボックス 36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4" name="直線コネクタ 36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5" name="テキスト ボックス 36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6" name="直線コネクタ 36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7" name="テキスト ボックス 36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8" name="直線コネクタ 36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9" name="テキスト ボックス 36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0" name="直線コネクタ 36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1" name="テキスト ボックス 37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2" name="直線コネクタ 37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3" name="テキスト ボックス 37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4" name="直線コネクタ 37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5" name="テキスト ボックス 37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6" name="直線コネクタ 37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78" name="直線コネクタ 377"/>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79" name="【市民会館】&#10;有形固定資産減価償却率最小値テキスト"/>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80" name="直線コネクタ 379"/>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81" name="【市民会館】&#10;有形固定資産減価償却率最大値テキスト"/>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382" name="直線コネクタ 381"/>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23784</xdr:rowOff>
    </xdr:from>
    <xdr:ext cx="405111" cy="259045"/>
    <xdr:sp macro="" textlink="">
      <xdr:nvSpPr>
        <xdr:cNvPr id="383" name="【市民会館】&#10;有形固定資産減価償却率平均値テキスト"/>
        <xdr:cNvSpPr txBox="1"/>
      </xdr:nvSpPr>
      <xdr:spPr>
        <a:xfrm>
          <a:off x="4673600" y="1785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384" name="フローチャート: 判断 383"/>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385" name="フローチャート: 判断 384"/>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386" name="フローチャート: 判断 385"/>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87" name="フローチャート: 判断 386"/>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388" name="フローチャート: 判断 387"/>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9" name="テキスト ボックス 3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0" name="テキスト ボックス 3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1" name="テキスト ボックス 3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2" name="テキスト ボックス 3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3" name="テキスト ボックス 3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90714</xdr:rowOff>
    </xdr:from>
    <xdr:to>
      <xdr:col>24</xdr:col>
      <xdr:colOff>114300</xdr:colOff>
      <xdr:row>107</xdr:row>
      <xdr:rowOff>20864</xdr:rowOff>
    </xdr:to>
    <xdr:sp macro="" textlink="">
      <xdr:nvSpPr>
        <xdr:cNvPr id="394" name="楕円 393"/>
        <xdr:cNvSpPr/>
      </xdr:nvSpPr>
      <xdr:spPr>
        <a:xfrm>
          <a:off x="45847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69141</xdr:rowOff>
    </xdr:from>
    <xdr:ext cx="405111" cy="259045"/>
    <xdr:sp macro="" textlink="">
      <xdr:nvSpPr>
        <xdr:cNvPr id="395" name="【市民会館】&#10;有形固定資産減価償却率該当値テキスト"/>
        <xdr:cNvSpPr txBox="1"/>
      </xdr:nvSpPr>
      <xdr:spPr>
        <a:xfrm>
          <a:off x="4673600"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54792</xdr:rowOff>
    </xdr:from>
    <xdr:to>
      <xdr:col>20</xdr:col>
      <xdr:colOff>38100</xdr:colOff>
      <xdr:row>106</xdr:row>
      <xdr:rowOff>156392</xdr:rowOff>
    </xdr:to>
    <xdr:sp macro="" textlink="">
      <xdr:nvSpPr>
        <xdr:cNvPr id="396" name="楕円 395"/>
        <xdr:cNvSpPr/>
      </xdr:nvSpPr>
      <xdr:spPr>
        <a:xfrm>
          <a:off x="3746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105592</xdr:rowOff>
    </xdr:from>
    <xdr:to>
      <xdr:col>24</xdr:col>
      <xdr:colOff>63500</xdr:colOff>
      <xdr:row>106</xdr:row>
      <xdr:rowOff>141514</xdr:rowOff>
    </xdr:to>
    <xdr:cxnSp macro="">
      <xdr:nvCxnSpPr>
        <xdr:cNvPr id="397" name="直線コネクタ 396"/>
        <xdr:cNvCxnSpPr/>
      </xdr:nvCxnSpPr>
      <xdr:spPr>
        <a:xfrm>
          <a:off x="3797300" y="1827929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18869</xdr:rowOff>
    </xdr:from>
    <xdr:to>
      <xdr:col>15</xdr:col>
      <xdr:colOff>101600</xdr:colOff>
      <xdr:row>106</xdr:row>
      <xdr:rowOff>120469</xdr:rowOff>
    </xdr:to>
    <xdr:sp macro="" textlink="">
      <xdr:nvSpPr>
        <xdr:cNvPr id="398" name="楕円 397"/>
        <xdr:cNvSpPr/>
      </xdr:nvSpPr>
      <xdr:spPr>
        <a:xfrm>
          <a:off x="2857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69669</xdr:rowOff>
    </xdr:from>
    <xdr:to>
      <xdr:col>19</xdr:col>
      <xdr:colOff>177800</xdr:colOff>
      <xdr:row>106</xdr:row>
      <xdr:rowOff>105592</xdr:rowOff>
    </xdr:to>
    <xdr:cxnSp macro="">
      <xdr:nvCxnSpPr>
        <xdr:cNvPr id="399" name="直線コネクタ 398"/>
        <xdr:cNvCxnSpPr/>
      </xdr:nvCxnSpPr>
      <xdr:spPr>
        <a:xfrm>
          <a:off x="2908300" y="182433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90714</xdr:rowOff>
    </xdr:from>
    <xdr:to>
      <xdr:col>10</xdr:col>
      <xdr:colOff>165100</xdr:colOff>
      <xdr:row>106</xdr:row>
      <xdr:rowOff>20864</xdr:rowOff>
    </xdr:to>
    <xdr:sp macro="" textlink="">
      <xdr:nvSpPr>
        <xdr:cNvPr id="400" name="楕円 399"/>
        <xdr:cNvSpPr/>
      </xdr:nvSpPr>
      <xdr:spPr>
        <a:xfrm>
          <a:off x="1968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141514</xdr:rowOff>
    </xdr:from>
    <xdr:to>
      <xdr:col>15</xdr:col>
      <xdr:colOff>50800</xdr:colOff>
      <xdr:row>106</xdr:row>
      <xdr:rowOff>69669</xdr:rowOff>
    </xdr:to>
    <xdr:cxnSp macro="">
      <xdr:nvCxnSpPr>
        <xdr:cNvPr id="401" name="直線コネクタ 400"/>
        <xdr:cNvCxnSpPr/>
      </xdr:nvCxnSpPr>
      <xdr:spPr>
        <a:xfrm>
          <a:off x="2019300" y="18143764"/>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88009</xdr:rowOff>
    </xdr:from>
    <xdr:ext cx="405111" cy="259045"/>
    <xdr:sp macro="" textlink="">
      <xdr:nvSpPr>
        <xdr:cNvPr id="402" name="n_1aveValue【市民会館】&#10;有形固定資産減価償却率"/>
        <xdr:cNvSpPr txBox="1"/>
      </xdr:nvSpPr>
      <xdr:spPr>
        <a:xfrm>
          <a:off x="3582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03" name="n_2aveValue【市民会館】&#10;有形固定資産減価償却率"/>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04" name="n_3aveValue【市民会館】&#10;有形固定資産減価償却率"/>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405" name="n_4aveValue【市民会館】&#10;有形固定資産減価償却率"/>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147519</xdr:rowOff>
    </xdr:from>
    <xdr:ext cx="405111" cy="259045"/>
    <xdr:sp macro="" textlink="">
      <xdr:nvSpPr>
        <xdr:cNvPr id="406" name="n_1mainValue【市民会館】&#10;有形固定資産減価償却率"/>
        <xdr:cNvSpPr txBox="1"/>
      </xdr:nvSpPr>
      <xdr:spPr>
        <a:xfrm>
          <a:off x="3582044"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111596</xdr:rowOff>
    </xdr:from>
    <xdr:ext cx="405111" cy="259045"/>
    <xdr:sp macro="" textlink="">
      <xdr:nvSpPr>
        <xdr:cNvPr id="407" name="n_2mainValue【市民会館】&#10;有形固定資産減価償却率"/>
        <xdr:cNvSpPr txBox="1"/>
      </xdr:nvSpPr>
      <xdr:spPr>
        <a:xfrm>
          <a:off x="270574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11991</xdr:rowOff>
    </xdr:from>
    <xdr:ext cx="405111" cy="259045"/>
    <xdr:sp macro="" textlink="">
      <xdr:nvSpPr>
        <xdr:cNvPr id="408" name="n_3mainValue【市民会館】&#10;有形固定資産減価償却率"/>
        <xdr:cNvSpPr txBox="1"/>
      </xdr:nvSpPr>
      <xdr:spPr>
        <a:xfrm>
          <a:off x="18167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9" name="直線コネクタ 41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0" name="テキスト ボックス 41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1" name="直線コネクタ 42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2" name="テキスト ボックス 42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3" name="直線コネクタ 42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4" name="テキスト ボックス 42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5" name="直線コネクタ 42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6" name="テキスト ボックス 42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7" name="直線コネクタ 42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8" name="テキスト ボックス 42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9" name="直線コネクタ 42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0" name="テキスト ボックス 42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34" name="直線コネクタ 433"/>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35" name="【市民会館】&#10;一人当たり面積最小値テキスト"/>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36" name="直線コネクタ 435"/>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37"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38" name="直線コネクタ 437"/>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100528</xdr:rowOff>
    </xdr:from>
    <xdr:ext cx="469744" cy="259045"/>
    <xdr:sp macro="" textlink="">
      <xdr:nvSpPr>
        <xdr:cNvPr id="439" name="【市民会館】&#10;一人当たり面積平均値テキスト"/>
        <xdr:cNvSpPr txBox="1"/>
      </xdr:nvSpPr>
      <xdr:spPr>
        <a:xfrm>
          <a:off x="10515600" y="18102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40" name="フローチャート: 判断 439"/>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41" name="フローチャート: 判断 440"/>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42" name="フローチャート: 判断 441"/>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43" name="フローチャート: 判断 442"/>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44" name="フローチャート: 判断 443"/>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120106</xdr:rowOff>
    </xdr:from>
    <xdr:to>
      <xdr:col>55</xdr:col>
      <xdr:colOff>50800</xdr:colOff>
      <xdr:row>107</xdr:row>
      <xdr:rowOff>50256</xdr:rowOff>
    </xdr:to>
    <xdr:sp macro="" textlink="">
      <xdr:nvSpPr>
        <xdr:cNvPr id="450" name="楕円 449"/>
        <xdr:cNvSpPr/>
      </xdr:nvSpPr>
      <xdr:spPr>
        <a:xfrm>
          <a:off x="104267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98533</xdr:rowOff>
    </xdr:from>
    <xdr:ext cx="469744" cy="259045"/>
    <xdr:sp macro="" textlink="">
      <xdr:nvSpPr>
        <xdr:cNvPr id="451" name="【市民会館】&#10;一人当たり面積該当値テキスト"/>
        <xdr:cNvSpPr txBox="1"/>
      </xdr:nvSpPr>
      <xdr:spPr>
        <a:xfrm>
          <a:off x="10515600" y="1827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116839</xdr:rowOff>
    </xdr:from>
    <xdr:to>
      <xdr:col>50</xdr:col>
      <xdr:colOff>165100</xdr:colOff>
      <xdr:row>107</xdr:row>
      <xdr:rowOff>46989</xdr:rowOff>
    </xdr:to>
    <xdr:sp macro="" textlink="">
      <xdr:nvSpPr>
        <xdr:cNvPr id="452" name="楕円 451"/>
        <xdr:cNvSpPr/>
      </xdr:nvSpPr>
      <xdr:spPr>
        <a:xfrm>
          <a:off x="9588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167639</xdr:rowOff>
    </xdr:from>
    <xdr:to>
      <xdr:col>55</xdr:col>
      <xdr:colOff>0</xdr:colOff>
      <xdr:row>106</xdr:row>
      <xdr:rowOff>170906</xdr:rowOff>
    </xdr:to>
    <xdr:cxnSp macro="">
      <xdr:nvCxnSpPr>
        <xdr:cNvPr id="453" name="直線コネクタ 452"/>
        <xdr:cNvCxnSpPr/>
      </xdr:nvCxnSpPr>
      <xdr:spPr>
        <a:xfrm>
          <a:off x="9639300" y="1834133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113574</xdr:rowOff>
    </xdr:from>
    <xdr:to>
      <xdr:col>46</xdr:col>
      <xdr:colOff>38100</xdr:colOff>
      <xdr:row>107</xdr:row>
      <xdr:rowOff>43724</xdr:rowOff>
    </xdr:to>
    <xdr:sp macro="" textlink="">
      <xdr:nvSpPr>
        <xdr:cNvPr id="454" name="楕円 453"/>
        <xdr:cNvSpPr/>
      </xdr:nvSpPr>
      <xdr:spPr>
        <a:xfrm>
          <a:off x="8699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164374</xdr:rowOff>
    </xdr:from>
    <xdr:to>
      <xdr:col>50</xdr:col>
      <xdr:colOff>114300</xdr:colOff>
      <xdr:row>106</xdr:row>
      <xdr:rowOff>167639</xdr:rowOff>
    </xdr:to>
    <xdr:cxnSp macro="">
      <xdr:nvCxnSpPr>
        <xdr:cNvPr id="455" name="直線コネクタ 454"/>
        <xdr:cNvCxnSpPr/>
      </xdr:nvCxnSpPr>
      <xdr:spPr>
        <a:xfrm>
          <a:off x="8750300" y="183380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110308</xdr:rowOff>
    </xdr:from>
    <xdr:to>
      <xdr:col>41</xdr:col>
      <xdr:colOff>101600</xdr:colOff>
      <xdr:row>107</xdr:row>
      <xdr:rowOff>40458</xdr:rowOff>
    </xdr:to>
    <xdr:sp macro="" textlink="">
      <xdr:nvSpPr>
        <xdr:cNvPr id="456" name="楕円 455"/>
        <xdr:cNvSpPr/>
      </xdr:nvSpPr>
      <xdr:spPr>
        <a:xfrm>
          <a:off x="7810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161108</xdr:rowOff>
    </xdr:from>
    <xdr:to>
      <xdr:col>45</xdr:col>
      <xdr:colOff>177800</xdr:colOff>
      <xdr:row>106</xdr:row>
      <xdr:rowOff>164374</xdr:rowOff>
    </xdr:to>
    <xdr:cxnSp macro="">
      <xdr:nvCxnSpPr>
        <xdr:cNvPr id="457" name="直線コネクタ 456"/>
        <xdr:cNvCxnSpPr/>
      </xdr:nvCxnSpPr>
      <xdr:spPr>
        <a:xfrm>
          <a:off x="7861300" y="183348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458" name="n_1aveValue【市民会館】&#10;一人当たり面積"/>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59" name="n_2aveValue【市民会館】&#10;一人当たり面積"/>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460" name="n_3aveValue【市民会館】&#10;一人当たり面積"/>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61" name="n_4aveValue【市民会館】&#10;一人当たり面積"/>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38116</xdr:rowOff>
    </xdr:from>
    <xdr:ext cx="469744" cy="259045"/>
    <xdr:sp macro="" textlink="">
      <xdr:nvSpPr>
        <xdr:cNvPr id="462" name="n_1mainValue【市民会館】&#10;一人当たり面積"/>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34851</xdr:rowOff>
    </xdr:from>
    <xdr:ext cx="469744" cy="259045"/>
    <xdr:sp macro="" textlink="">
      <xdr:nvSpPr>
        <xdr:cNvPr id="463" name="n_2mainValue【市民会館】&#10;一人当たり面積"/>
        <xdr:cNvSpPr txBox="1"/>
      </xdr:nvSpPr>
      <xdr:spPr>
        <a:xfrm>
          <a:off x="8515427" y="1838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31585</xdr:rowOff>
    </xdr:from>
    <xdr:ext cx="469744" cy="259045"/>
    <xdr:sp macro="" textlink="">
      <xdr:nvSpPr>
        <xdr:cNvPr id="464" name="n_3mainValue【市民会館】&#10;一人当たり面積"/>
        <xdr:cNvSpPr txBox="1"/>
      </xdr:nvSpPr>
      <xdr:spPr>
        <a:xfrm>
          <a:off x="76264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6" name="直線コネクタ 4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7" name="テキスト ボックス 47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8" name="直線コネクタ 4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9" name="テキスト ボックス 4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0" name="直線コネクタ 4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1" name="テキスト ボックス 4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2" name="直線コネクタ 4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3" name="テキスト ボックス 4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4" name="直線コネクタ 4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5" name="テキスト ボックス 4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6" name="直線コネクタ 4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7" name="テキスト ボックス 48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8" name="直線コネクタ 4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490" name="直線コネクタ 489"/>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91"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92" name="直線コネクタ 491"/>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93"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94" name="直線コネクタ 493"/>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495" name="【一般廃棄物処理施設】&#10;有形固定資産減価償却率平均値テキスト"/>
        <xdr:cNvSpPr txBox="1"/>
      </xdr:nvSpPr>
      <xdr:spPr>
        <a:xfrm>
          <a:off x="16357600"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496" name="フローチャート: 判断 495"/>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497" name="フローチャート: 判断 496"/>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498" name="フローチャート: 判断 497"/>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499" name="フローチャート: 判断 498"/>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00" name="フローチャート: 判断 499"/>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1" name="テキスト ボックス 5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2" name="テキスト ボックス 5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3" name="テキスト ボックス 5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4" name="テキスト ボックス 5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5" name="テキスト ボックス 5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59690</xdr:rowOff>
    </xdr:from>
    <xdr:to>
      <xdr:col>85</xdr:col>
      <xdr:colOff>177800</xdr:colOff>
      <xdr:row>38</xdr:row>
      <xdr:rowOff>161290</xdr:rowOff>
    </xdr:to>
    <xdr:sp macro="" textlink="">
      <xdr:nvSpPr>
        <xdr:cNvPr id="506" name="楕円 505"/>
        <xdr:cNvSpPr/>
      </xdr:nvSpPr>
      <xdr:spPr>
        <a:xfrm>
          <a:off x="16268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38117</xdr:rowOff>
    </xdr:from>
    <xdr:ext cx="405111" cy="259045"/>
    <xdr:sp macro="" textlink="">
      <xdr:nvSpPr>
        <xdr:cNvPr id="507" name="【一般廃棄物処理施設】&#10;有形固定資産減価償却率該当値テキスト"/>
        <xdr:cNvSpPr txBox="1"/>
      </xdr:nvSpPr>
      <xdr:spPr>
        <a:xfrm>
          <a:off x="16357600"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xdr:rowOff>
    </xdr:from>
    <xdr:to>
      <xdr:col>81</xdr:col>
      <xdr:colOff>101600</xdr:colOff>
      <xdr:row>38</xdr:row>
      <xdr:rowOff>115570</xdr:rowOff>
    </xdr:to>
    <xdr:sp macro="" textlink="">
      <xdr:nvSpPr>
        <xdr:cNvPr id="508" name="楕円 507"/>
        <xdr:cNvSpPr/>
      </xdr:nvSpPr>
      <xdr:spPr>
        <a:xfrm>
          <a:off x="15430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64770</xdr:rowOff>
    </xdr:from>
    <xdr:to>
      <xdr:col>85</xdr:col>
      <xdr:colOff>127000</xdr:colOff>
      <xdr:row>38</xdr:row>
      <xdr:rowOff>110490</xdr:rowOff>
    </xdr:to>
    <xdr:cxnSp macro="">
      <xdr:nvCxnSpPr>
        <xdr:cNvPr id="509" name="直線コネクタ 508"/>
        <xdr:cNvCxnSpPr/>
      </xdr:nvCxnSpPr>
      <xdr:spPr>
        <a:xfrm>
          <a:off x="15481300" y="65798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141333</xdr:rowOff>
    </xdr:from>
    <xdr:to>
      <xdr:col>76</xdr:col>
      <xdr:colOff>165100</xdr:colOff>
      <xdr:row>38</xdr:row>
      <xdr:rowOff>71482</xdr:rowOff>
    </xdr:to>
    <xdr:sp macro="" textlink="">
      <xdr:nvSpPr>
        <xdr:cNvPr id="510" name="楕円 509"/>
        <xdr:cNvSpPr/>
      </xdr:nvSpPr>
      <xdr:spPr>
        <a:xfrm>
          <a:off x="14541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20683</xdr:rowOff>
    </xdr:from>
    <xdr:to>
      <xdr:col>81</xdr:col>
      <xdr:colOff>50800</xdr:colOff>
      <xdr:row>38</xdr:row>
      <xdr:rowOff>64770</xdr:rowOff>
    </xdr:to>
    <xdr:cxnSp macro="">
      <xdr:nvCxnSpPr>
        <xdr:cNvPr id="511" name="直線コネクタ 510"/>
        <xdr:cNvCxnSpPr/>
      </xdr:nvCxnSpPr>
      <xdr:spPr>
        <a:xfrm>
          <a:off x="14592300" y="653578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95613</xdr:rowOff>
    </xdr:from>
    <xdr:to>
      <xdr:col>72</xdr:col>
      <xdr:colOff>38100</xdr:colOff>
      <xdr:row>38</xdr:row>
      <xdr:rowOff>25763</xdr:rowOff>
    </xdr:to>
    <xdr:sp macro="" textlink="">
      <xdr:nvSpPr>
        <xdr:cNvPr id="512" name="楕円 511"/>
        <xdr:cNvSpPr/>
      </xdr:nvSpPr>
      <xdr:spPr>
        <a:xfrm>
          <a:off x="13652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146413</xdr:rowOff>
    </xdr:from>
    <xdr:to>
      <xdr:col>76</xdr:col>
      <xdr:colOff>114300</xdr:colOff>
      <xdr:row>38</xdr:row>
      <xdr:rowOff>20683</xdr:rowOff>
    </xdr:to>
    <xdr:cxnSp macro="">
      <xdr:nvCxnSpPr>
        <xdr:cNvPr id="513" name="直線コネクタ 512"/>
        <xdr:cNvCxnSpPr/>
      </xdr:nvCxnSpPr>
      <xdr:spPr>
        <a:xfrm>
          <a:off x="13703300" y="649006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131190</xdr:rowOff>
    </xdr:from>
    <xdr:ext cx="405111" cy="259045"/>
    <xdr:sp macro="" textlink="">
      <xdr:nvSpPr>
        <xdr:cNvPr id="514" name="n_1aveValue【一般廃棄物処理施設】&#10;有形固定資産減価償却率"/>
        <xdr:cNvSpPr txBox="1"/>
      </xdr:nvSpPr>
      <xdr:spPr>
        <a:xfrm>
          <a:off x="152660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160581</xdr:rowOff>
    </xdr:from>
    <xdr:ext cx="405111" cy="259045"/>
    <xdr:sp macro="" textlink="">
      <xdr:nvSpPr>
        <xdr:cNvPr id="515" name="n_2aveValue【一般廃棄物処理施設】&#10;有形固定資産減価償却率"/>
        <xdr:cNvSpPr txBox="1"/>
      </xdr:nvSpPr>
      <xdr:spPr>
        <a:xfrm>
          <a:off x="14389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165480</xdr:rowOff>
    </xdr:from>
    <xdr:ext cx="405111" cy="259045"/>
    <xdr:sp macro="" textlink="">
      <xdr:nvSpPr>
        <xdr:cNvPr id="516" name="n_3aveValue【一般廃棄物処理施設】&#10;有形固定資産減価償却率"/>
        <xdr:cNvSpPr txBox="1"/>
      </xdr:nvSpPr>
      <xdr:spPr>
        <a:xfrm>
          <a:off x="13500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517" name="n_4aveValue【一般廃棄物処理施設】&#10;有形固定資産減価償却率"/>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132097</xdr:rowOff>
    </xdr:from>
    <xdr:ext cx="405111" cy="259045"/>
    <xdr:sp macro="" textlink="">
      <xdr:nvSpPr>
        <xdr:cNvPr id="518" name="n_1mainValue【一般廃棄物処理施設】&#10;有形固定資産減価償却率"/>
        <xdr:cNvSpPr txBox="1"/>
      </xdr:nvSpPr>
      <xdr:spPr>
        <a:xfrm>
          <a:off x="15266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88010</xdr:rowOff>
    </xdr:from>
    <xdr:ext cx="405111" cy="259045"/>
    <xdr:sp macro="" textlink="">
      <xdr:nvSpPr>
        <xdr:cNvPr id="519" name="n_2mainValue【一般廃棄物処理施設】&#10;有形固定資産減価償却率"/>
        <xdr:cNvSpPr txBox="1"/>
      </xdr:nvSpPr>
      <xdr:spPr>
        <a:xfrm>
          <a:off x="14389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42290</xdr:rowOff>
    </xdr:from>
    <xdr:ext cx="405111" cy="259045"/>
    <xdr:sp macro="" textlink="">
      <xdr:nvSpPr>
        <xdr:cNvPr id="520" name="n_3mainValue【一般廃棄物処理施設】&#10;有形固定資産減価償却率"/>
        <xdr:cNvSpPr txBox="1"/>
      </xdr:nvSpPr>
      <xdr:spPr>
        <a:xfrm>
          <a:off x="13500744" y="621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1" name="正方形/長方形 5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2" name="正方形/長方形 5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3" name="正方形/長方形 5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4" name="正方形/長方形 5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5" name="正方形/長方形 5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6" name="正方形/長方形 5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7" name="正方形/長方形 5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8" name="正方形/長方形 5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9" name="テキスト ボックス 5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0" name="直線コネクタ 5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1" name="直線コネクタ 5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2" name="テキスト ボックス 53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3" name="直線コネクタ 5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4" name="テキスト ボックス 53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5" name="直線コネクタ 5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6" name="テキスト ボックス 53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7" name="直線コネクタ 5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8" name="テキスト ボックス 53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9" name="直線コネクタ 5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0" name="テキスト ボックス 53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2" name="テキスト ボックス 54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44" name="直線コネクタ 543"/>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45"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46" name="直線コネクタ 545"/>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47"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48" name="直線コネクタ 547"/>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106034</xdr:rowOff>
    </xdr:from>
    <xdr:ext cx="534377" cy="259045"/>
    <xdr:sp macro="" textlink="">
      <xdr:nvSpPr>
        <xdr:cNvPr id="549" name="【一般廃棄物処理施設】&#10;一人当たり有形固定資産（償却資産）額平均値テキスト"/>
        <xdr:cNvSpPr txBox="1"/>
      </xdr:nvSpPr>
      <xdr:spPr>
        <a:xfrm>
          <a:off x="22199600" y="6621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50" name="フローチャート: 判断 549"/>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51" name="フローチャート: 判断 550"/>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52" name="フローチャート: 判断 551"/>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53" name="フローチャート: 判断 552"/>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54" name="フローチャート: 判断 553"/>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80097</xdr:rowOff>
    </xdr:from>
    <xdr:to>
      <xdr:col>116</xdr:col>
      <xdr:colOff>114300</xdr:colOff>
      <xdr:row>39</xdr:row>
      <xdr:rowOff>10247</xdr:rowOff>
    </xdr:to>
    <xdr:sp macro="" textlink="">
      <xdr:nvSpPr>
        <xdr:cNvPr id="560" name="楕円 559"/>
        <xdr:cNvSpPr/>
      </xdr:nvSpPr>
      <xdr:spPr>
        <a:xfrm>
          <a:off x="22110700" y="659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102973</xdr:rowOff>
    </xdr:from>
    <xdr:ext cx="534377" cy="259045"/>
    <xdr:sp macro="" textlink="">
      <xdr:nvSpPr>
        <xdr:cNvPr id="561" name="【一般廃棄物処理施設】&#10;一人当たり有形固定資産（償却資産）額該当値テキスト"/>
        <xdr:cNvSpPr txBox="1"/>
      </xdr:nvSpPr>
      <xdr:spPr>
        <a:xfrm>
          <a:off x="22199600" y="64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74953</xdr:rowOff>
    </xdr:from>
    <xdr:to>
      <xdr:col>112</xdr:col>
      <xdr:colOff>38100</xdr:colOff>
      <xdr:row>39</xdr:row>
      <xdr:rowOff>5103</xdr:rowOff>
    </xdr:to>
    <xdr:sp macro="" textlink="">
      <xdr:nvSpPr>
        <xdr:cNvPr id="562" name="楕円 561"/>
        <xdr:cNvSpPr/>
      </xdr:nvSpPr>
      <xdr:spPr>
        <a:xfrm>
          <a:off x="21272500" y="659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125753</xdr:rowOff>
    </xdr:from>
    <xdr:to>
      <xdr:col>116</xdr:col>
      <xdr:colOff>63500</xdr:colOff>
      <xdr:row>38</xdr:row>
      <xdr:rowOff>130897</xdr:rowOff>
    </xdr:to>
    <xdr:cxnSp macro="">
      <xdr:nvCxnSpPr>
        <xdr:cNvPr id="563" name="直線コネクタ 562"/>
        <xdr:cNvCxnSpPr/>
      </xdr:nvCxnSpPr>
      <xdr:spPr>
        <a:xfrm>
          <a:off x="21323300" y="6640853"/>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69535</xdr:rowOff>
    </xdr:from>
    <xdr:to>
      <xdr:col>107</xdr:col>
      <xdr:colOff>101600</xdr:colOff>
      <xdr:row>38</xdr:row>
      <xdr:rowOff>171135</xdr:rowOff>
    </xdr:to>
    <xdr:sp macro="" textlink="">
      <xdr:nvSpPr>
        <xdr:cNvPr id="564" name="楕円 563"/>
        <xdr:cNvSpPr/>
      </xdr:nvSpPr>
      <xdr:spPr>
        <a:xfrm>
          <a:off x="20383500" y="658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120335</xdr:rowOff>
    </xdr:from>
    <xdr:to>
      <xdr:col>111</xdr:col>
      <xdr:colOff>177800</xdr:colOff>
      <xdr:row>38</xdr:row>
      <xdr:rowOff>125753</xdr:rowOff>
    </xdr:to>
    <xdr:cxnSp macro="">
      <xdr:nvCxnSpPr>
        <xdr:cNvPr id="565" name="直線コネクタ 564"/>
        <xdr:cNvCxnSpPr/>
      </xdr:nvCxnSpPr>
      <xdr:spPr>
        <a:xfrm>
          <a:off x="20434300" y="6635435"/>
          <a:ext cx="8890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64003</xdr:rowOff>
    </xdr:from>
    <xdr:to>
      <xdr:col>102</xdr:col>
      <xdr:colOff>165100</xdr:colOff>
      <xdr:row>38</xdr:row>
      <xdr:rowOff>165603</xdr:rowOff>
    </xdr:to>
    <xdr:sp macro="" textlink="">
      <xdr:nvSpPr>
        <xdr:cNvPr id="566" name="楕円 565"/>
        <xdr:cNvSpPr/>
      </xdr:nvSpPr>
      <xdr:spPr>
        <a:xfrm>
          <a:off x="19494500" y="657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114803</xdr:rowOff>
    </xdr:from>
    <xdr:to>
      <xdr:col>107</xdr:col>
      <xdr:colOff>50800</xdr:colOff>
      <xdr:row>38</xdr:row>
      <xdr:rowOff>120335</xdr:rowOff>
    </xdr:to>
    <xdr:cxnSp macro="">
      <xdr:nvCxnSpPr>
        <xdr:cNvPr id="567" name="直線コネクタ 566"/>
        <xdr:cNvCxnSpPr/>
      </xdr:nvCxnSpPr>
      <xdr:spPr>
        <a:xfrm>
          <a:off x="19545300" y="6629903"/>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69893</xdr:rowOff>
    </xdr:from>
    <xdr:ext cx="534377" cy="259045"/>
    <xdr:sp macro="" textlink="">
      <xdr:nvSpPr>
        <xdr:cNvPr id="568" name="n_1aveValue【一般廃棄物処理施設】&#10;一人当たり有形固定資産（償却資産）額"/>
        <xdr:cNvSpPr txBox="1"/>
      </xdr:nvSpPr>
      <xdr:spPr>
        <a:xfrm>
          <a:off x="21043411" y="67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84569</xdr:rowOff>
    </xdr:from>
    <xdr:ext cx="534377" cy="259045"/>
    <xdr:sp macro="" textlink="">
      <xdr:nvSpPr>
        <xdr:cNvPr id="569" name="n_2aveValue【一般廃棄物処理施設】&#10;一人当たり有形固定資産（償却資産）額"/>
        <xdr:cNvSpPr txBox="1"/>
      </xdr:nvSpPr>
      <xdr:spPr>
        <a:xfrm>
          <a:off x="201671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92562</xdr:rowOff>
    </xdr:from>
    <xdr:ext cx="534377" cy="259045"/>
    <xdr:sp macro="" textlink="">
      <xdr:nvSpPr>
        <xdr:cNvPr id="570" name="n_3aveValue【一般廃棄物処理施設】&#10;一人当たり有形固定資産（償却資産）額"/>
        <xdr:cNvSpPr txBox="1"/>
      </xdr:nvSpPr>
      <xdr:spPr>
        <a:xfrm>
          <a:off x="192781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571" name="n_4aveValue【一般廃棄物処理施設】&#10;一人当たり有形固定資産（償却資産）額"/>
        <xdr:cNvSpPr txBox="1"/>
      </xdr:nvSpPr>
      <xdr:spPr>
        <a:xfrm>
          <a:off x="18389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21630</xdr:rowOff>
    </xdr:from>
    <xdr:ext cx="534377" cy="259045"/>
    <xdr:sp macro="" textlink="">
      <xdr:nvSpPr>
        <xdr:cNvPr id="572" name="n_1mainValue【一般廃棄物処理施設】&#10;一人当たり有形固定資産（償却資産）額"/>
        <xdr:cNvSpPr txBox="1"/>
      </xdr:nvSpPr>
      <xdr:spPr>
        <a:xfrm>
          <a:off x="21043411" y="636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16212</xdr:rowOff>
    </xdr:from>
    <xdr:ext cx="534377" cy="259045"/>
    <xdr:sp macro="" textlink="">
      <xdr:nvSpPr>
        <xdr:cNvPr id="573" name="n_2mainValue【一般廃棄物処理施設】&#10;一人当たり有形固定資産（償却資産）額"/>
        <xdr:cNvSpPr txBox="1"/>
      </xdr:nvSpPr>
      <xdr:spPr>
        <a:xfrm>
          <a:off x="20167111" y="635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10680</xdr:rowOff>
    </xdr:from>
    <xdr:ext cx="534377" cy="259045"/>
    <xdr:sp macro="" textlink="">
      <xdr:nvSpPr>
        <xdr:cNvPr id="574" name="n_3mainValue【一般廃棄物処理施設】&#10;一人当たり有形固定資産（償却資産）額"/>
        <xdr:cNvSpPr txBox="1"/>
      </xdr:nvSpPr>
      <xdr:spPr>
        <a:xfrm>
          <a:off x="19278111" y="635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6" name="直線コネクタ 58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7" name="テキスト ボックス 58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8" name="直線コネクタ 58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9" name="テキスト ボックス 58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0" name="直線コネクタ 58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1" name="テキスト ボックス 59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2" name="直線コネクタ 59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3" name="テキスト ボックス 59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4" name="直線コネクタ 59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5" name="テキスト ボックス 59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6" name="直線コネクタ 59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7" name="テキスト ボックス 59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600" name="直線コネクタ 599"/>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601" name="【保健センター・保健所】&#10;有形固定資産減価償却率最小値テキスト"/>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602" name="直線コネクタ 601"/>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603" name="【保健センター・保健所】&#10;有形固定資産減価償却率最大値テキスト"/>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604" name="直線コネクタ 603"/>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605" name="【保健センター・保健所】&#10;有形固定資産減価償却率平均値テキスト"/>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06" name="フローチャート: 判断 605"/>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07" name="フローチャート: 判断 606"/>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08" name="フローチャート: 判断 607"/>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09" name="フローチャート: 判断 608"/>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610" name="フローチャート: 判断 609"/>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24312</xdr:rowOff>
    </xdr:from>
    <xdr:to>
      <xdr:col>85</xdr:col>
      <xdr:colOff>177800</xdr:colOff>
      <xdr:row>59</xdr:row>
      <xdr:rowOff>125912</xdr:rowOff>
    </xdr:to>
    <xdr:sp macro="" textlink="">
      <xdr:nvSpPr>
        <xdr:cNvPr id="616" name="楕円 615"/>
        <xdr:cNvSpPr/>
      </xdr:nvSpPr>
      <xdr:spPr>
        <a:xfrm>
          <a:off x="162687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2739</xdr:rowOff>
    </xdr:from>
    <xdr:ext cx="405111" cy="259045"/>
    <xdr:sp macro="" textlink="">
      <xdr:nvSpPr>
        <xdr:cNvPr id="617" name="【保健センター・保健所】&#10;有形固定資産減価償却率該当値テキスト"/>
        <xdr:cNvSpPr txBox="1"/>
      </xdr:nvSpPr>
      <xdr:spPr>
        <a:xfrm>
          <a:off x="16357600" y="10118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146776</xdr:rowOff>
    </xdr:from>
    <xdr:to>
      <xdr:col>81</xdr:col>
      <xdr:colOff>101600</xdr:colOff>
      <xdr:row>59</xdr:row>
      <xdr:rowOff>76926</xdr:rowOff>
    </xdr:to>
    <xdr:sp macro="" textlink="">
      <xdr:nvSpPr>
        <xdr:cNvPr id="618" name="楕円 617"/>
        <xdr:cNvSpPr/>
      </xdr:nvSpPr>
      <xdr:spPr>
        <a:xfrm>
          <a:off x="15430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26126</xdr:rowOff>
    </xdr:from>
    <xdr:to>
      <xdr:col>85</xdr:col>
      <xdr:colOff>127000</xdr:colOff>
      <xdr:row>59</xdr:row>
      <xdr:rowOff>75112</xdr:rowOff>
    </xdr:to>
    <xdr:cxnSp macro="">
      <xdr:nvCxnSpPr>
        <xdr:cNvPr id="619" name="直線コネクタ 618"/>
        <xdr:cNvCxnSpPr/>
      </xdr:nvCxnSpPr>
      <xdr:spPr>
        <a:xfrm>
          <a:off x="15481300" y="10141676"/>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114119</xdr:rowOff>
    </xdr:from>
    <xdr:to>
      <xdr:col>76</xdr:col>
      <xdr:colOff>165100</xdr:colOff>
      <xdr:row>59</xdr:row>
      <xdr:rowOff>44269</xdr:rowOff>
    </xdr:to>
    <xdr:sp macro="" textlink="">
      <xdr:nvSpPr>
        <xdr:cNvPr id="620" name="楕円 619"/>
        <xdr:cNvSpPr/>
      </xdr:nvSpPr>
      <xdr:spPr>
        <a:xfrm>
          <a:off x="145415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164919</xdr:rowOff>
    </xdr:from>
    <xdr:to>
      <xdr:col>81</xdr:col>
      <xdr:colOff>50800</xdr:colOff>
      <xdr:row>59</xdr:row>
      <xdr:rowOff>26126</xdr:rowOff>
    </xdr:to>
    <xdr:cxnSp macro="">
      <xdr:nvCxnSpPr>
        <xdr:cNvPr id="621" name="直線コネクタ 620"/>
        <xdr:cNvCxnSpPr/>
      </xdr:nvCxnSpPr>
      <xdr:spPr>
        <a:xfrm>
          <a:off x="14592300" y="101090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87993</xdr:rowOff>
    </xdr:from>
    <xdr:to>
      <xdr:col>72</xdr:col>
      <xdr:colOff>38100</xdr:colOff>
      <xdr:row>60</xdr:row>
      <xdr:rowOff>18143</xdr:rowOff>
    </xdr:to>
    <xdr:sp macro="" textlink="">
      <xdr:nvSpPr>
        <xdr:cNvPr id="622" name="楕円 621"/>
        <xdr:cNvSpPr/>
      </xdr:nvSpPr>
      <xdr:spPr>
        <a:xfrm>
          <a:off x="13652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164919</xdr:rowOff>
    </xdr:from>
    <xdr:to>
      <xdr:col>76</xdr:col>
      <xdr:colOff>114300</xdr:colOff>
      <xdr:row>59</xdr:row>
      <xdr:rowOff>138793</xdr:rowOff>
    </xdr:to>
    <xdr:cxnSp macro="">
      <xdr:nvCxnSpPr>
        <xdr:cNvPr id="623" name="直線コネクタ 622"/>
        <xdr:cNvCxnSpPr/>
      </xdr:nvCxnSpPr>
      <xdr:spPr>
        <a:xfrm flipV="1">
          <a:off x="13703300" y="10109019"/>
          <a:ext cx="8890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624" name="n_1aveValue【保健センター・保健所】&#10;有形固定資産減価償却率"/>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625" name="n_2aveValue【保健センター・保健所】&#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626" name="n_3aveValue【保健センター・保健所】&#10;有形固定資産減価償却率"/>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627" name="n_4aveValue【保健センター・保健所】&#10;有形固定資産減価償却率"/>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68053</xdr:rowOff>
    </xdr:from>
    <xdr:ext cx="405111" cy="259045"/>
    <xdr:sp macro="" textlink="">
      <xdr:nvSpPr>
        <xdr:cNvPr id="628" name="n_1mainValue【保健センター・保健所】&#10;有形固定資産減価償却率"/>
        <xdr:cNvSpPr txBox="1"/>
      </xdr:nvSpPr>
      <xdr:spPr>
        <a:xfrm>
          <a:off x="15266044" y="101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35396</xdr:rowOff>
    </xdr:from>
    <xdr:ext cx="405111" cy="259045"/>
    <xdr:sp macro="" textlink="">
      <xdr:nvSpPr>
        <xdr:cNvPr id="629" name="n_2mainValue【保健センター・保健所】&#10;有形固定資産減価償却率"/>
        <xdr:cNvSpPr txBox="1"/>
      </xdr:nvSpPr>
      <xdr:spPr>
        <a:xfrm>
          <a:off x="14389744" y="1015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9270</xdr:rowOff>
    </xdr:from>
    <xdr:ext cx="405111" cy="259045"/>
    <xdr:sp macro="" textlink="">
      <xdr:nvSpPr>
        <xdr:cNvPr id="630" name="n_3mainValue【保健センター・保健所】&#10;有形固定資産減価償却率"/>
        <xdr:cNvSpPr txBox="1"/>
      </xdr:nvSpPr>
      <xdr:spPr>
        <a:xfrm>
          <a:off x="13500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41" name="直線コネクタ 64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42" name="テキスト ボックス 64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3" name="直線コネクタ 64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4" name="テキスト ボックス 64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45" name="直線コネクタ 644"/>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46" name="テキスト ボックス 645"/>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7" name="直線コネクタ 6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8" name="テキスト ボックス 6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50" name="直線コネクタ 649"/>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51" name="【保健センター・保健所】&#10;一人当たり面積最小値テキスト"/>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52" name="直線コネクタ 651"/>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53"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54" name="直線コネクタ 653"/>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12082</xdr:rowOff>
    </xdr:from>
    <xdr:ext cx="469744" cy="259045"/>
    <xdr:sp macro="" textlink="">
      <xdr:nvSpPr>
        <xdr:cNvPr id="655" name="【保健センター・保健所】&#10;一人当たり面積平均値テキスト"/>
        <xdr:cNvSpPr txBox="1"/>
      </xdr:nvSpPr>
      <xdr:spPr>
        <a:xfrm>
          <a:off x="22199600" y="1047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56" name="フローチャート: 判断 655"/>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57" name="フローチャート: 判断 656"/>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58" name="フローチャート: 判断 657"/>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59" name="フローチャート: 判断 658"/>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660" name="フローチャート: 判断 659"/>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1" name="テキスト ボックス 6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2" name="テキスト ボックス 6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3" name="テキスト ボックス 6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4" name="テキスト ボックス 6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5" name="テキスト ボックス 6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xdr:rowOff>
    </xdr:from>
    <xdr:to>
      <xdr:col>116</xdr:col>
      <xdr:colOff>114300</xdr:colOff>
      <xdr:row>62</xdr:row>
      <xdr:rowOff>107950</xdr:rowOff>
    </xdr:to>
    <xdr:sp macro="" textlink="">
      <xdr:nvSpPr>
        <xdr:cNvPr id="666" name="楕円 665"/>
        <xdr:cNvSpPr/>
      </xdr:nvSpPr>
      <xdr:spPr>
        <a:xfrm>
          <a:off x="221107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156227</xdr:rowOff>
    </xdr:from>
    <xdr:ext cx="469744" cy="259045"/>
    <xdr:sp macro="" textlink="">
      <xdr:nvSpPr>
        <xdr:cNvPr id="667" name="【保健センター・保健所】&#10;一人当たり面積該当値テキスト"/>
        <xdr:cNvSpPr txBox="1"/>
      </xdr:nvSpPr>
      <xdr:spPr>
        <a:xfrm>
          <a:off x="22199600"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xdr:rowOff>
    </xdr:from>
    <xdr:to>
      <xdr:col>112</xdr:col>
      <xdr:colOff>38100</xdr:colOff>
      <xdr:row>62</xdr:row>
      <xdr:rowOff>107950</xdr:rowOff>
    </xdr:to>
    <xdr:sp macro="" textlink="">
      <xdr:nvSpPr>
        <xdr:cNvPr id="668" name="楕円 667"/>
        <xdr:cNvSpPr/>
      </xdr:nvSpPr>
      <xdr:spPr>
        <a:xfrm>
          <a:off x="21272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57150</xdr:rowOff>
    </xdr:from>
    <xdr:to>
      <xdr:col>116</xdr:col>
      <xdr:colOff>63500</xdr:colOff>
      <xdr:row>62</xdr:row>
      <xdr:rowOff>57150</xdr:rowOff>
    </xdr:to>
    <xdr:cxnSp macro="">
      <xdr:nvCxnSpPr>
        <xdr:cNvPr id="669" name="直線コネクタ 668"/>
        <xdr:cNvCxnSpPr/>
      </xdr:nvCxnSpPr>
      <xdr:spPr>
        <a:xfrm>
          <a:off x="21323300" y="10687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xdr:rowOff>
    </xdr:from>
    <xdr:to>
      <xdr:col>107</xdr:col>
      <xdr:colOff>101600</xdr:colOff>
      <xdr:row>62</xdr:row>
      <xdr:rowOff>107950</xdr:rowOff>
    </xdr:to>
    <xdr:sp macro="" textlink="">
      <xdr:nvSpPr>
        <xdr:cNvPr id="670" name="楕円 669"/>
        <xdr:cNvSpPr/>
      </xdr:nvSpPr>
      <xdr:spPr>
        <a:xfrm>
          <a:off x="20383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57150</xdr:rowOff>
    </xdr:from>
    <xdr:to>
      <xdr:col>111</xdr:col>
      <xdr:colOff>177800</xdr:colOff>
      <xdr:row>62</xdr:row>
      <xdr:rowOff>57150</xdr:rowOff>
    </xdr:to>
    <xdr:cxnSp macro="">
      <xdr:nvCxnSpPr>
        <xdr:cNvPr id="671" name="直線コネクタ 670"/>
        <xdr:cNvCxnSpPr/>
      </xdr:nvCxnSpPr>
      <xdr:spPr>
        <a:xfrm>
          <a:off x="20434300" y="1068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xdr:rowOff>
    </xdr:from>
    <xdr:to>
      <xdr:col>102</xdr:col>
      <xdr:colOff>165100</xdr:colOff>
      <xdr:row>62</xdr:row>
      <xdr:rowOff>102235</xdr:rowOff>
    </xdr:to>
    <xdr:sp macro="" textlink="">
      <xdr:nvSpPr>
        <xdr:cNvPr id="672" name="楕円 671"/>
        <xdr:cNvSpPr/>
      </xdr:nvSpPr>
      <xdr:spPr>
        <a:xfrm>
          <a:off x="19494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51435</xdr:rowOff>
    </xdr:from>
    <xdr:to>
      <xdr:col>107</xdr:col>
      <xdr:colOff>50800</xdr:colOff>
      <xdr:row>62</xdr:row>
      <xdr:rowOff>57150</xdr:rowOff>
    </xdr:to>
    <xdr:cxnSp macro="">
      <xdr:nvCxnSpPr>
        <xdr:cNvPr id="673" name="直線コネクタ 672"/>
        <xdr:cNvCxnSpPr/>
      </xdr:nvCxnSpPr>
      <xdr:spPr>
        <a:xfrm>
          <a:off x="19545300" y="106813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674" name="n_1aveValue【保健センター・保健所】&#10;一人当たり面積"/>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675" name="n_2aveValue【保健センター・保健所】&#10;一人当たり面積"/>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676" name="n_3aveValue【保健センター・保健所】&#10;一人当たり面積"/>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101617</xdr:rowOff>
    </xdr:from>
    <xdr:ext cx="469744" cy="259045"/>
    <xdr:sp macro="" textlink="">
      <xdr:nvSpPr>
        <xdr:cNvPr id="677" name="n_4aveValue【保健センター・保健所】&#10;一人当たり面積"/>
        <xdr:cNvSpPr txBox="1"/>
      </xdr:nvSpPr>
      <xdr:spPr>
        <a:xfrm>
          <a:off x="18421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99077</xdr:rowOff>
    </xdr:from>
    <xdr:ext cx="469744" cy="259045"/>
    <xdr:sp macro="" textlink="">
      <xdr:nvSpPr>
        <xdr:cNvPr id="678" name="n_1mainValue【保健センター・保健所】&#10;一人当たり面積"/>
        <xdr:cNvSpPr txBox="1"/>
      </xdr:nvSpPr>
      <xdr:spPr>
        <a:xfrm>
          <a:off x="210757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99077</xdr:rowOff>
    </xdr:from>
    <xdr:ext cx="469744" cy="259045"/>
    <xdr:sp macro="" textlink="">
      <xdr:nvSpPr>
        <xdr:cNvPr id="679" name="n_2mainValue【保健センター・保健所】&#10;一人当たり面積"/>
        <xdr:cNvSpPr txBox="1"/>
      </xdr:nvSpPr>
      <xdr:spPr>
        <a:xfrm>
          <a:off x="20199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93362</xdr:rowOff>
    </xdr:from>
    <xdr:ext cx="469744" cy="259045"/>
    <xdr:sp macro="" textlink="">
      <xdr:nvSpPr>
        <xdr:cNvPr id="680" name="n_3mainValue【保健センター・保健所】&#10;一人当たり面積"/>
        <xdr:cNvSpPr txBox="1"/>
      </xdr:nvSpPr>
      <xdr:spPr>
        <a:xfrm>
          <a:off x="19310427" y="1072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1" name="正方形/長方形 6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2" name="正方形/長方形 6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3" name="正方形/長方形 6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4" name="正方形/長方形 6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5" name="正方形/長方形 6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6" name="正方形/長方形 6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7" name="正方形/長方形 6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8" name="正方形/長方形 68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9" name="テキスト ボックス 68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0" name="直線コネクタ 68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1" name="テキスト ボックス 69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2" name="直線コネクタ 69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3" name="テキスト ボックス 69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4" name="直線コネクタ 69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5" name="テキスト ボックス 69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6" name="直線コネクタ 69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7" name="テキスト ボックス 69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8" name="直線コネクタ 69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9" name="テキスト ボックス 69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0" name="直線コネクタ 69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1" name="テキスト ボックス 70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2" name="直線コネクタ 70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3" name="テキスト ボックス 70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06" name="直線コネクタ 705"/>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07"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08" name="直線コネクタ 707"/>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09"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10" name="直線コネクタ 709"/>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711" name="【消防施設】&#10;有形固定資産減価償却率平均値テキスト"/>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12" name="フローチャート: 判断 711"/>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13" name="フローチャート: 判断 712"/>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14" name="フローチャート: 判断 713"/>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15" name="フローチャート: 判断 714"/>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16" name="フローチャート: 判断 715"/>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7" name="テキスト ボックス 71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8" name="テキスト ボックス 71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9" name="テキスト ボックス 71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0" name="テキスト ボックス 71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1" name="テキスト ボックス 72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22" name="楕円 721"/>
        <xdr:cNvSpPr/>
      </xdr:nvSpPr>
      <xdr:spPr>
        <a:xfrm>
          <a:off x="162687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127743</xdr:rowOff>
    </xdr:from>
    <xdr:ext cx="405111" cy="259045"/>
    <xdr:sp macro="" textlink="">
      <xdr:nvSpPr>
        <xdr:cNvPr id="723" name="【消防施設】&#10;有形固定資産減価償却率該当値テキスト"/>
        <xdr:cNvSpPr txBox="1"/>
      </xdr:nvSpPr>
      <xdr:spPr>
        <a:xfrm>
          <a:off x="16357600" y="1401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72208</xdr:rowOff>
    </xdr:from>
    <xdr:to>
      <xdr:col>81</xdr:col>
      <xdr:colOff>101600</xdr:colOff>
      <xdr:row>83</xdr:row>
      <xdr:rowOff>2358</xdr:rowOff>
    </xdr:to>
    <xdr:sp macro="" textlink="">
      <xdr:nvSpPr>
        <xdr:cNvPr id="724" name="楕円 723"/>
        <xdr:cNvSpPr/>
      </xdr:nvSpPr>
      <xdr:spPr>
        <a:xfrm>
          <a:off x="15430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123008</xdr:rowOff>
    </xdr:from>
    <xdr:to>
      <xdr:col>85</xdr:col>
      <xdr:colOff>127000</xdr:colOff>
      <xdr:row>82</xdr:row>
      <xdr:rowOff>155666</xdr:rowOff>
    </xdr:to>
    <xdr:cxnSp macro="">
      <xdr:nvCxnSpPr>
        <xdr:cNvPr id="725" name="直線コネクタ 724"/>
        <xdr:cNvCxnSpPr/>
      </xdr:nvCxnSpPr>
      <xdr:spPr>
        <a:xfrm>
          <a:off x="15481300" y="1418190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41184</xdr:rowOff>
    </xdr:from>
    <xdr:to>
      <xdr:col>76</xdr:col>
      <xdr:colOff>165100</xdr:colOff>
      <xdr:row>82</xdr:row>
      <xdr:rowOff>142784</xdr:rowOff>
    </xdr:to>
    <xdr:sp macro="" textlink="">
      <xdr:nvSpPr>
        <xdr:cNvPr id="726" name="楕円 725"/>
        <xdr:cNvSpPr/>
      </xdr:nvSpPr>
      <xdr:spPr>
        <a:xfrm>
          <a:off x="145415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91984</xdr:rowOff>
    </xdr:from>
    <xdr:to>
      <xdr:col>81</xdr:col>
      <xdr:colOff>50800</xdr:colOff>
      <xdr:row>82</xdr:row>
      <xdr:rowOff>123008</xdr:rowOff>
    </xdr:to>
    <xdr:cxnSp macro="">
      <xdr:nvCxnSpPr>
        <xdr:cNvPr id="727" name="直線コネクタ 726"/>
        <xdr:cNvCxnSpPr/>
      </xdr:nvCxnSpPr>
      <xdr:spPr>
        <a:xfrm>
          <a:off x="14592300" y="1415088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82006</xdr:rowOff>
    </xdr:from>
    <xdr:to>
      <xdr:col>72</xdr:col>
      <xdr:colOff>38100</xdr:colOff>
      <xdr:row>84</xdr:row>
      <xdr:rowOff>12156</xdr:rowOff>
    </xdr:to>
    <xdr:sp macro="" textlink="">
      <xdr:nvSpPr>
        <xdr:cNvPr id="728" name="楕円 727"/>
        <xdr:cNvSpPr/>
      </xdr:nvSpPr>
      <xdr:spPr>
        <a:xfrm>
          <a:off x="136525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91984</xdr:rowOff>
    </xdr:from>
    <xdr:to>
      <xdr:col>76</xdr:col>
      <xdr:colOff>114300</xdr:colOff>
      <xdr:row>83</xdr:row>
      <xdr:rowOff>132806</xdr:rowOff>
    </xdr:to>
    <xdr:cxnSp macro="">
      <xdr:nvCxnSpPr>
        <xdr:cNvPr id="729" name="直線コネクタ 728"/>
        <xdr:cNvCxnSpPr/>
      </xdr:nvCxnSpPr>
      <xdr:spPr>
        <a:xfrm flipV="1">
          <a:off x="13703300" y="14150884"/>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730" name="n_1aveValue【消防施設】&#10;有形固定資産減価償却率"/>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731" name="n_2aveValue【消防施設】&#10;有形固定資産減価償却率"/>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2557</xdr:rowOff>
    </xdr:from>
    <xdr:ext cx="405111" cy="259045"/>
    <xdr:sp macro="" textlink="">
      <xdr:nvSpPr>
        <xdr:cNvPr id="732" name="n_3aveValue【消防施設】&#10;有形固定資産減価償却率"/>
        <xdr:cNvSpPr txBox="1"/>
      </xdr:nvSpPr>
      <xdr:spPr>
        <a:xfrm>
          <a:off x="13500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733" name="n_4aveValue【消防施設】&#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18885</xdr:rowOff>
    </xdr:from>
    <xdr:ext cx="405111" cy="259045"/>
    <xdr:sp macro="" textlink="">
      <xdr:nvSpPr>
        <xdr:cNvPr id="734" name="n_1mainValue【消防施設】&#10;有形固定資産減価償却率"/>
        <xdr:cNvSpPr txBox="1"/>
      </xdr:nvSpPr>
      <xdr:spPr>
        <a:xfrm>
          <a:off x="152660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159311</xdr:rowOff>
    </xdr:from>
    <xdr:ext cx="405111" cy="259045"/>
    <xdr:sp macro="" textlink="">
      <xdr:nvSpPr>
        <xdr:cNvPr id="735" name="n_2mainValue【消防施設】&#10;有形固定資産減価償却率"/>
        <xdr:cNvSpPr txBox="1"/>
      </xdr:nvSpPr>
      <xdr:spPr>
        <a:xfrm>
          <a:off x="14389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3283</xdr:rowOff>
    </xdr:from>
    <xdr:ext cx="405111" cy="259045"/>
    <xdr:sp macro="" textlink="">
      <xdr:nvSpPr>
        <xdr:cNvPr id="736" name="n_3mainValue【消防施設】&#10;有形固定資産減価償却率"/>
        <xdr:cNvSpPr txBox="1"/>
      </xdr:nvSpPr>
      <xdr:spPr>
        <a:xfrm>
          <a:off x="13500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7" name="正方形/長方形 7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8" name="正方形/長方形 7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9" name="正方形/長方形 7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0" name="正方形/長方形 7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1" name="正方形/長方形 7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2" name="正方形/長方形 7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3" name="正方形/長方形 7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4" name="正方形/長方形 7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5" name="テキスト ボックス 7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6" name="直線コネクタ 7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7" name="直線コネクタ 74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8" name="テキスト ボックス 74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9" name="直線コネクタ 74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0" name="テキスト ボックス 74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1" name="直線コネクタ 75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2" name="テキスト ボックス 75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3" name="直線コネクタ 75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4" name="テキスト ボックス 75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58" name="直線コネクタ 757"/>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59"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60" name="直線コネクタ 759"/>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761"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762" name="直線コネクタ 761"/>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763" name="【消防施設】&#10;一人当たり面積平均値テキスト"/>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64" name="フローチャート: 判断 763"/>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765" name="フローチャート: 判断 764"/>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766" name="フローチャート: 判断 765"/>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767" name="フローチャート: 判断 766"/>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768" name="フローチャート: 判断 767"/>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17018</xdr:rowOff>
    </xdr:from>
    <xdr:to>
      <xdr:col>116</xdr:col>
      <xdr:colOff>114300</xdr:colOff>
      <xdr:row>85</xdr:row>
      <xdr:rowOff>118618</xdr:rowOff>
    </xdr:to>
    <xdr:sp macro="" textlink="">
      <xdr:nvSpPr>
        <xdr:cNvPr id="774" name="楕円 773"/>
        <xdr:cNvSpPr/>
      </xdr:nvSpPr>
      <xdr:spPr>
        <a:xfrm>
          <a:off x="221107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166895</xdr:rowOff>
    </xdr:from>
    <xdr:ext cx="469744" cy="259045"/>
    <xdr:sp macro="" textlink="">
      <xdr:nvSpPr>
        <xdr:cNvPr id="775" name="【消防施設】&#10;一人当たり面積該当値テキスト"/>
        <xdr:cNvSpPr txBox="1"/>
      </xdr:nvSpPr>
      <xdr:spPr>
        <a:xfrm>
          <a:off x="22199600"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17018</xdr:rowOff>
    </xdr:from>
    <xdr:to>
      <xdr:col>112</xdr:col>
      <xdr:colOff>38100</xdr:colOff>
      <xdr:row>85</xdr:row>
      <xdr:rowOff>118618</xdr:rowOff>
    </xdr:to>
    <xdr:sp macro="" textlink="">
      <xdr:nvSpPr>
        <xdr:cNvPr id="776" name="楕円 775"/>
        <xdr:cNvSpPr/>
      </xdr:nvSpPr>
      <xdr:spPr>
        <a:xfrm>
          <a:off x="21272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67818</xdr:rowOff>
    </xdr:from>
    <xdr:to>
      <xdr:col>116</xdr:col>
      <xdr:colOff>63500</xdr:colOff>
      <xdr:row>85</xdr:row>
      <xdr:rowOff>67818</xdr:rowOff>
    </xdr:to>
    <xdr:cxnSp macro="">
      <xdr:nvCxnSpPr>
        <xdr:cNvPr id="777" name="直線コネクタ 776"/>
        <xdr:cNvCxnSpPr/>
      </xdr:nvCxnSpPr>
      <xdr:spPr>
        <a:xfrm>
          <a:off x="21323300" y="14641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17018</xdr:rowOff>
    </xdr:from>
    <xdr:to>
      <xdr:col>107</xdr:col>
      <xdr:colOff>101600</xdr:colOff>
      <xdr:row>85</xdr:row>
      <xdr:rowOff>118618</xdr:rowOff>
    </xdr:to>
    <xdr:sp macro="" textlink="">
      <xdr:nvSpPr>
        <xdr:cNvPr id="778" name="楕円 777"/>
        <xdr:cNvSpPr/>
      </xdr:nvSpPr>
      <xdr:spPr>
        <a:xfrm>
          <a:off x="20383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67818</xdr:rowOff>
    </xdr:from>
    <xdr:to>
      <xdr:col>111</xdr:col>
      <xdr:colOff>177800</xdr:colOff>
      <xdr:row>85</xdr:row>
      <xdr:rowOff>67818</xdr:rowOff>
    </xdr:to>
    <xdr:cxnSp macro="">
      <xdr:nvCxnSpPr>
        <xdr:cNvPr id="779" name="直線コネクタ 778"/>
        <xdr:cNvCxnSpPr/>
      </xdr:nvCxnSpPr>
      <xdr:spPr>
        <a:xfrm>
          <a:off x="20434300" y="1464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17018</xdr:rowOff>
    </xdr:from>
    <xdr:to>
      <xdr:col>102</xdr:col>
      <xdr:colOff>165100</xdr:colOff>
      <xdr:row>85</xdr:row>
      <xdr:rowOff>118618</xdr:rowOff>
    </xdr:to>
    <xdr:sp macro="" textlink="">
      <xdr:nvSpPr>
        <xdr:cNvPr id="780" name="楕円 779"/>
        <xdr:cNvSpPr/>
      </xdr:nvSpPr>
      <xdr:spPr>
        <a:xfrm>
          <a:off x="19494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67818</xdr:rowOff>
    </xdr:from>
    <xdr:to>
      <xdr:col>107</xdr:col>
      <xdr:colOff>50800</xdr:colOff>
      <xdr:row>85</xdr:row>
      <xdr:rowOff>67818</xdr:rowOff>
    </xdr:to>
    <xdr:cxnSp macro="">
      <xdr:nvCxnSpPr>
        <xdr:cNvPr id="781" name="直線コネクタ 780"/>
        <xdr:cNvCxnSpPr/>
      </xdr:nvCxnSpPr>
      <xdr:spPr>
        <a:xfrm>
          <a:off x="19545300" y="1464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782" name="n_1aveValue【消防施設】&#10;一人当たり面積"/>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783" name="n_2aveValue【消防施設】&#10;一人当たり面積"/>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784" name="n_3aveValue【消防施設】&#10;一人当たり面積"/>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785" name="n_4aveValue【消防施設】&#10;一人当たり面積"/>
        <xdr:cNvSpPr txBox="1"/>
      </xdr:nvSpPr>
      <xdr:spPr>
        <a:xfrm>
          <a:off x="18421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109745</xdr:rowOff>
    </xdr:from>
    <xdr:ext cx="469744" cy="259045"/>
    <xdr:sp macro="" textlink="">
      <xdr:nvSpPr>
        <xdr:cNvPr id="786" name="n_1mainValue【消防施設】&#10;一人当たり面積"/>
        <xdr:cNvSpPr txBox="1"/>
      </xdr:nvSpPr>
      <xdr:spPr>
        <a:xfrm>
          <a:off x="210757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109745</xdr:rowOff>
    </xdr:from>
    <xdr:ext cx="469744" cy="259045"/>
    <xdr:sp macro="" textlink="">
      <xdr:nvSpPr>
        <xdr:cNvPr id="787" name="n_2mainValue【消防施設】&#10;一人当たり面積"/>
        <xdr:cNvSpPr txBox="1"/>
      </xdr:nvSpPr>
      <xdr:spPr>
        <a:xfrm>
          <a:off x="201994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109745</xdr:rowOff>
    </xdr:from>
    <xdr:ext cx="469744" cy="259045"/>
    <xdr:sp macro="" textlink="">
      <xdr:nvSpPr>
        <xdr:cNvPr id="788" name="n_3mainValue【消防施設】&#10;一人当たり面積"/>
        <xdr:cNvSpPr txBox="1"/>
      </xdr:nvSpPr>
      <xdr:spPr>
        <a:xfrm>
          <a:off x="193104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0" name="直線コネクタ 7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1" name="テキスト ボックス 80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2" name="直線コネクタ 8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3" name="テキスト ボックス 8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4" name="直線コネクタ 8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5" name="テキスト ボックス 8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6" name="直線コネクタ 8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7" name="テキスト ボックス 8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8" name="直線コネクタ 8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9" name="テキスト ボックス 8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0" name="直線コネクタ 8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1" name="テキスト ボックス 81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14" name="直線コネクタ 813"/>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15"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16" name="直線コネクタ 815"/>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17"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18" name="直線コネクタ 817"/>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819" name="【庁舎】&#10;有形固定資産減価償却率平均値テキスト"/>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20" name="フローチャート: 判断 819"/>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21" name="フローチャート: 判断 820"/>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22" name="フローチャート: 判断 821"/>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23" name="フローチャート: 判断 822"/>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824" name="フローチャート: 判断 823"/>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5" name="テキスト ボックス 8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6" name="テキスト ボックス 8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7" name="テキスト ボックス 8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8" name="テキスト ボックス 8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9" name="テキスト ボックス 8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28666</xdr:rowOff>
    </xdr:from>
    <xdr:to>
      <xdr:col>85</xdr:col>
      <xdr:colOff>177800</xdr:colOff>
      <xdr:row>106</xdr:row>
      <xdr:rowOff>130266</xdr:rowOff>
    </xdr:to>
    <xdr:sp macro="" textlink="">
      <xdr:nvSpPr>
        <xdr:cNvPr id="830" name="楕円 829"/>
        <xdr:cNvSpPr/>
      </xdr:nvSpPr>
      <xdr:spPr>
        <a:xfrm>
          <a:off x="162687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7093</xdr:rowOff>
    </xdr:from>
    <xdr:ext cx="405111" cy="259045"/>
    <xdr:sp macro="" textlink="">
      <xdr:nvSpPr>
        <xdr:cNvPr id="831" name="【庁舎】&#10;有形固定資産減価償却率該当値テキスト"/>
        <xdr:cNvSpPr txBox="1"/>
      </xdr:nvSpPr>
      <xdr:spPr>
        <a:xfrm>
          <a:off x="16357600"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167458</xdr:rowOff>
    </xdr:from>
    <xdr:to>
      <xdr:col>81</xdr:col>
      <xdr:colOff>101600</xdr:colOff>
      <xdr:row>106</xdr:row>
      <xdr:rowOff>97608</xdr:rowOff>
    </xdr:to>
    <xdr:sp macro="" textlink="">
      <xdr:nvSpPr>
        <xdr:cNvPr id="832" name="楕円 831"/>
        <xdr:cNvSpPr/>
      </xdr:nvSpPr>
      <xdr:spPr>
        <a:xfrm>
          <a:off x="15430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46808</xdr:rowOff>
    </xdr:from>
    <xdr:to>
      <xdr:col>85</xdr:col>
      <xdr:colOff>127000</xdr:colOff>
      <xdr:row>106</xdr:row>
      <xdr:rowOff>79466</xdr:rowOff>
    </xdr:to>
    <xdr:cxnSp macro="">
      <xdr:nvCxnSpPr>
        <xdr:cNvPr id="833" name="直線コネクタ 832"/>
        <xdr:cNvCxnSpPr/>
      </xdr:nvCxnSpPr>
      <xdr:spPr>
        <a:xfrm>
          <a:off x="15481300" y="1822050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134801</xdr:rowOff>
    </xdr:from>
    <xdr:to>
      <xdr:col>76</xdr:col>
      <xdr:colOff>165100</xdr:colOff>
      <xdr:row>106</xdr:row>
      <xdr:rowOff>64951</xdr:rowOff>
    </xdr:to>
    <xdr:sp macro="" textlink="">
      <xdr:nvSpPr>
        <xdr:cNvPr id="834" name="楕円 833"/>
        <xdr:cNvSpPr/>
      </xdr:nvSpPr>
      <xdr:spPr>
        <a:xfrm>
          <a:off x="14541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14151</xdr:rowOff>
    </xdr:from>
    <xdr:to>
      <xdr:col>81</xdr:col>
      <xdr:colOff>50800</xdr:colOff>
      <xdr:row>106</xdr:row>
      <xdr:rowOff>46808</xdr:rowOff>
    </xdr:to>
    <xdr:cxnSp macro="">
      <xdr:nvCxnSpPr>
        <xdr:cNvPr id="835" name="直線コネクタ 834"/>
        <xdr:cNvCxnSpPr/>
      </xdr:nvCxnSpPr>
      <xdr:spPr>
        <a:xfrm>
          <a:off x="14592300" y="181878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136434</xdr:rowOff>
    </xdr:from>
    <xdr:to>
      <xdr:col>72</xdr:col>
      <xdr:colOff>38100</xdr:colOff>
      <xdr:row>106</xdr:row>
      <xdr:rowOff>66584</xdr:rowOff>
    </xdr:to>
    <xdr:sp macro="" textlink="">
      <xdr:nvSpPr>
        <xdr:cNvPr id="836" name="楕円 835"/>
        <xdr:cNvSpPr/>
      </xdr:nvSpPr>
      <xdr:spPr>
        <a:xfrm>
          <a:off x="13652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14151</xdr:rowOff>
    </xdr:from>
    <xdr:to>
      <xdr:col>76</xdr:col>
      <xdr:colOff>114300</xdr:colOff>
      <xdr:row>106</xdr:row>
      <xdr:rowOff>15784</xdr:rowOff>
    </xdr:to>
    <xdr:cxnSp macro="">
      <xdr:nvCxnSpPr>
        <xdr:cNvPr id="837" name="直線コネクタ 836"/>
        <xdr:cNvCxnSpPr/>
      </xdr:nvCxnSpPr>
      <xdr:spPr>
        <a:xfrm flipV="1">
          <a:off x="13703300" y="1818785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38"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839" name="n_2aveValue【庁舎】&#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40" name="n_3aveValue【庁舎】&#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841" name="n_4aveValue【庁舎】&#10;有形固定資産減価償却率"/>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88735</xdr:rowOff>
    </xdr:from>
    <xdr:ext cx="405111" cy="259045"/>
    <xdr:sp macro="" textlink="">
      <xdr:nvSpPr>
        <xdr:cNvPr id="842" name="n_1mainValue【庁舎】&#10;有形固定資産減価償却率"/>
        <xdr:cNvSpPr txBox="1"/>
      </xdr:nvSpPr>
      <xdr:spPr>
        <a:xfrm>
          <a:off x="152660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56078</xdr:rowOff>
    </xdr:from>
    <xdr:ext cx="405111" cy="259045"/>
    <xdr:sp macro="" textlink="">
      <xdr:nvSpPr>
        <xdr:cNvPr id="843" name="n_2mainValue【庁舎】&#10;有形固定資産減価償却率"/>
        <xdr:cNvSpPr txBox="1"/>
      </xdr:nvSpPr>
      <xdr:spPr>
        <a:xfrm>
          <a:off x="143897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57711</xdr:rowOff>
    </xdr:from>
    <xdr:ext cx="405111" cy="259045"/>
    <xdr:sp macro="" textlink="">
      <xdr:nvSpPr>
        <xdr:cNvPr id="844" name="n_3mainValue【庁舎】&#10;有形固定資産減価償却率"/>
        <xdr:cNvSpPr txBox="1"/>
      </xdr:nvSpPr>
      <xdr:spPr>
        <a:xfrm>
          <a:off x="135007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5" name="正方形/長方形 8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6" name="正方形/長方形 8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7" name="正方形/長方形 8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8" name="正方形/長方形 8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9" name="正方形/長方形 8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0" name="正方形/長方形 8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1" name="正方形/長方形 8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2" name="正方形/長方形 8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3" name="テキスト ボックス 8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4" name="直線コネクタ 8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5" name="直線コネクタ 85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6" name="テキスト ボックス 85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7" name="直線コネクタ 85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8" name="テキスト ボックス 85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9" name="直線コネクタ 85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0" name="テキスト ボックス 85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1" name="直線コネクタ 86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2" name="テキスト ボックス 86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3" name="直線コネクタ 86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4" name="テキスト ボックス 86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5" name="直線コネクタ 86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6" name="テキスト ボックス 86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7" name="直線コネクタ 8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8" name="テキスト ボックス 8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870" name="直線コネクタ 869"/>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71"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72" name="直線コネクタ 871"/>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73"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74" name="直線コネクタ 873"/>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875" name="【庁舎】&#10;一人当たり面積平均値テキスト"/>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76" name="フローチャート: 判断 875"/>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877" name="フローチャート: 判断 876"/>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78" name="フローチャート: 判断 877"/>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879" name="フローチャート: 判断 878"/>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80" name="フローチャート: 判断 879"/>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1" name="テキスト ボックス 8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2" name="テキスト ボックス 8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3" name="テキスト ボックス 8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4" name="テキスト ボックス 8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5" name="テキスト ボックス 8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169092</xdr:rowOff>
    </xdr:from>
    <xdr:to>
      <xdr:col>116</xdr:col>
      <xdr:colOff>114300</xdr:colOff>
      <xdr:row>107</xdr:row>
      <xdr:rowOff>99242</xdr:rowOff>
    </xdr:to>
    <xdr:sp macro="" textlink="">
      <xdr:nvSpPr>
        <xdr:cNvPr id="886" name="楕円 885"/>
        <xdr:cNvSpPr/>
      </xdr:nvSpPr>
      <xdr:spPr>
        <a:xfrm>
          <a:off x="221107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84019</xdr:rowOff>
    </xdr:from>
    <xdr:ext cx="469744" cy="259045"/>
    <xdr:sp macro="" textlink="">
      <xdr:nvSpPr>
        <xdr:cNvPr id="887" name="【庁舎】&#10;一人当たり面積該当値テキスト"/>
        <xdr:cNvSpPr txBox="1"/>
      </xdr:nvSpPr>
      <xdr:spPr>
        <a:xfrm>
          <a:off x="22199600" y="182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165826</xdr:rowOff>
    </xdr:from>
    <xdr:to>
      <xdr:col>112</xdr:col>
      <xdr:colOff>38100</xdr:colOff>
      <xdr:row>107</xdr:row>
      <xdr:rowOff>95976</xdr:rowOff>
    </xdr:to>
    <xdr:sp macro="" textlink="">
      <xdr:nvSpPr>
        <xdr:cNvPr id="888" name="楕円 887"/>
        <xdr:cNvSpPr/>
      </xdr:nvSpPr>
      <xdr:spPr>
        <a:xfrm>
          <a:off x="21272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45176</xdr:rowOff>
    </xdr:from>
    <xdr:to>
      <xdr:col>116</xdr:col>
      <xdr:colOff>63500</xdr:colOff>
      <xdr:row>107</xdr:row>
      <xdr:rowOff>48442</xdr:rowOff>
    </xdr:to>
    <xdr:cxnSp macro="">
      <xdr:nvCxnSpPr>
        <xdr:cNvPr id="889" name="直線コネクタ 888"/>
        <xdr:cNvCxnSpPr/>
      </xdr:nvCxnSpPr>
      <xdr:spPr>
        <a:xfrm>
          <a:off x="21323300" y="1839032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90" name="楕円 889"/>
        <xdr:cNvSpPr/>
      </xdr:nvSpPr>
      <xdr:spPr>
        <a:xfrm>
          <a:off x="20383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41911</xdr:rowOff>
    </xdr:from>
    <xdr:to>
      <xdr:col>111</xdr:col>
      <xdr:colOff>177800</xdr:colOff>
      <xdr:row>107</xdr:row>
      <xdr:rowOff>45176</xdr:rowOff>
    </xdr:to>
    <xdr:cxnSp macro="">
      <xdr:nvCxnSpPr>
        <xdr:cNvPr id="891" name="直線コネクタ 890"/>
        <xdr:cNvCxnSpPr/>
      </xdr:nvCxnSpPr>
      <xdr:spPr>
        <a:xfrm>
          <a:off x="20434300" y="183870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159294</xdr:rowOff>
    </xdr:from>
    <xdr:to>
      <xdr:col>102</xdr:col>
      <xdr:colOff>165100</xdr:colOff>
      <xdr:row>107</xdr:row>
      <xdr:rowOff>89444</xdr:rowOff>
    </xdr:to>
    <xdr:sp macro="" textlink="">
      <xdr:nvSpPr>
        <xdr:cNvPr id="892" name="楕円 891"/>
        <xdr:cNvSpPr/>
      </xdr:nvSpPr>
      <xdr:spPr>
        <a:xfrm>
          <a:off x="19494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38644</xdr:rowOff>
    </xdr:from>
    <xdr:to>
      <xdr:col>107</xdr:col>
      <xdr:colOff>50800</xdr:colOff>
      <xdr:row>107</xdr:row>
      <xdr:rowOff>41911</xdr:rowOff>
    </xdr:to>
    <xdr:cxnSp macro="">
      <xdr:nvCxnSpPr>
        <xdr:cNvPr id="893" name="直線コネクタ 892"/>
        <xdr:cNvCxnSpPr/>
      </xdr:nvCxnSpPr>
      <xdr:spPr>
        <a:xfrm>
          <a:off x="19545300" y="183837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894" name="n_1aveValue【庁舎】&#10;一人当たり面積"/>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895" name="n_2aveValue【庁舎】&#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896" name="n_3aveValue【庁舎】&#10;一人当たり面積"/>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897"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87103</xdr:rowOff>
    </xdr:from>
    <xdr:ext cx="469744" cy="259045"/>
    <xdr:sp macro="" textlink="">
      <xdr:nvSpPr>
        <xdr:cNvPr id="898" name="n_1mainValue【庁舎】&#10;一人当たり面積"/>
        <xdr:cNvSpPr txBox="1"/>
      </xdr:nvSpPr>
      <xdr:spPr>
        <a:xfrm>
          <a:off x="210757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899" name="n_2mainValue【庁舎】&#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80571</xdr:rowOff>
    </xdr:from>
    <xdr:ext cx="469744" cy="259045"/>
    <xdr:sp macro="" textlink="">
      <xdr:nvSpPr>
        <xdr:cNvPr id="900" name="n_3mainValue【庁舎】&#10;一人当たり面積"/>
        <xdr:cNvSpPr txBox="1"/>
      </xdr:nvSpPr>
      <xdr:spPr>
        <a:xfrm>
          <a:off x="193104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1" name="正方形/長方形 9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2" name="正方形/長方形 9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3" name="テキスト ボックス 9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類似団体の平均を上回っている図書館、市民会館については令和元年度～令和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年度にかけて改修や耐震補強を実施している。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同様に類似団体の平均を上回っている福祉施設については、公共施設再配置計画に基づき第一福祉作業所と第二福祉作業所の集約化やサンワークの廃止の検討を進めており、令和２年度に第二福祉作業所の改修を実施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また庁舎については、庁舎整備基本計画に基づき、令和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年度中の整備完了を予定している。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94,843
92,394
34.52
28,151,729
26,730,249
1,188,803
16,268,925
20,779,929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基準財政需要額は、</a:t>
          </a:r>
          <a:r>
            <a:rPr kumimoji="1" lang="en-US" altLang="ja-JP" sz="1300" baseline="0">
              <a:latin typeface="ＭＳ Ｐゴシック" panose="020B0600070205080204" pitchFamily="50" charset="-128"/>
              <a:ea typeface="ＭＳ Ｐゴシック" panose="020B0600070205080204" pitchFamily="50" charset="-128"/>
            </a:rPr>
            <a:t>75</a:t>
          </a:r>
          <a:r>
            <a:rPr kumimoji="1" lang="ja-JP" altLang="en-US" sz="1300" baseline="0">
              <a:latin typeface="ＭＳ Ｐゴシック" panose="020B0600070205080204" pitchFamily="50" charset="-128"/>
              <a:ea typeface="ＭＳ Ｐゴシック" panose="020B0600070205080204" pitchFamily="50" charset="-128"/>
            </a:rPr>
            <a:t>歳以上の人口増加により高齢者保健福祉費が増加していることなどにより、増加傾向にある。また、基準財政収入額についても、納税義務者数の増加のため、市町村民税が増加していることなどにより、増加傾向に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令和元年度は、基準財政需要額の増加率が基準財政収入額の増加率を上回ったため、</a:t>
          </a:r>
          <a:r>
            <a:rPr kumimoji="1" lang="en-US" altLang="ja-JP" sz="1300" baseline="0">
              <a:latin typeface="ＭＳ Ｐゴシック" panose="020B0600070205080204" pitchFamily="50" charset="-128"/>
              <a:ea typeface="ＭＳ Ｐゴシック" panose="020B0600070205080204" pitchFamily="50" charset="-128"/>
            </a:rPr>
            <a:t>0.01</a:t>
          </a:r>
          <a:r>
            <a:rPr kumimoji="1" lang="ja-JP" altLang="en-US" sz="1300" baseline="0">
              <a:latin typeface="ＭＳ Ｐゴシック" panose="020B0600070205080204" pitchFamily="50" charset="-128"/>
              <a:ea typeface="ＭＳ Ｐゴシック" panose="020B0600070205080204" pitchFamily="50" charset="-128"/>
            </a:rPr>
            <a:t>ポイント減少し、</a:t>
          </a:r>
          <a:r>
            <a:rPr kumimoji="1" lang="en-US" altLang="ja-JP" sz="1300" baseline="0">
              <a:latin typeface="ＭＳ Ｐゴシック" panose="020B0600070205080204" pitchFamily="50" charset="-128"/>
              <a:ea typeface="ＭＳ Ｐゴシック" panose="020B0600070205080204" pitchFamily="50" charset="-128"/>
            </a:rPr>
            <a:t>0.81</a:t>
          </a:r>
          <a:r>
            <a:rPr kumimoji="1" lang="ja-JP" altLang="en-US" sz="1300" baseline="0">
              <a:latin typeface="ＭＳ Ｐゴシック" panose="020B0600070205080204" pitchFamily="50" charset="-128"/>
              <a:ea typeface="ＭＳ Ｐゴシック" panose="020B0600070205080204" pitchFamily="50" charset="-128"/>
            </a:rPr>
            <a:t>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今後は、市税徴収率の向上や経営改革会議を通じた事業等の見直しにより、財政基盤の強化に努める。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106892</xdr:rowOff>
    </xdr:to>
    <xdr:cxnSp macro="">
      <xdr:nvCxnSpPr>
        <xdr:cNvPr id="69" name="直線コネクタ 68"/>
        <xdr:cNvCxnSpPr/>
      </xdr:nvCxnSpPr>
      <xdr:spPr>
        <a:xfrm>
          <a:off x="4114800" y="69447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106892</xdr:rowOff>
    </xdr:to>
    <xdr:cxnSp macro="">
      <xdr:nvCxnSpPr>
        <xdr:cNvPr id="72" name="直線コネクタ 71"/>
        <xdr:cNvCxnSpPr/>
      </xdr:nvCxnSpPr>
      <xdr:spPr>
        <a:xfrm flipV="1">
          <a:off x="3225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106892</xdr:rowOff>
    </xdr:to>
    <xdr:cxnSp macro="">
      <xdr:nvCxnSpPr>
        <xdr:cNvPr id="75" name="直線コネクタ 74"/>
        <xdr:cNvCxnSpPr/>
      </xdr:nvCxnSpPr>
      <xdr:spPr>
        <a:xfrm>
          <a:off x="2336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106892</xdr:rowOff>
    </xdr:to>
    <xdr:cxnSp macro="">
      <xdr:nvCxnSpPr>
        <xdr:cNvPr id="78" name="直線コネクタ 77"/>
        <xdr:cNvCxnSpPr/>
      </xdr:nvCxnSpPr>
      <xdr:spPr>
        <a:xfrm flipV="1">
          <a:off x="1447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82" name="テキスト ボックス 81"/>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56092</xdr:rowOff>
    </xdr:from>
    <xdr:to>
      <xdr:col>15</xdr:col>
      <xdr:colOff>133350</xdr:colOff>
      <xdr:row>40</xdr:row>
      <xdr:rowOff>157692</xdr:rowOff>
    </xdr:to>
    <xdr:sp macro="" textlink="">
      <xdr:nvSpPr>
        <xdr:cNvPr id="92" name="楕円 91"/>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167869</xdr:rowOff>
    </xdr:from>
    <xdr:ext cx="762000" cy="259045"/>
    <xdr:sp macro="" textlink="">
      <xdr:nvSpPr>
        <xdr:cNvPr id="93" name="テキスト ボックス 92"/>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96" name="楕円 95"/>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167869</xdr:rowOff>
    </xdr:from>
    <xdr:ext cx="762000" cy="259045"/>
    <xdr:sp macro="" textlink="">
      <xdr:nvSpPr>
        <xdr:cNvPr id="97" name="テキスト ボックス 96"/>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扶助費が年々</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増加していることから、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95.5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月に経営改革会議を設置し、経常経費の総点検を通じて経常経費の抑制に取り組んでいる。その結果、経常収支比率は、平成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年度をピークに減少している。</a:t>
          </a:r>
        </a:p>
        <a:p>
          <a:r>
            <a:rPr kumimoji="1" lang="ja-JP" altLang="en-US" sz="1300">
              <a:latin typeface="ＭＳ Ｐゴシック" panose="020B0600070205080204" pitchFamily="50" charset="-128"/>
              <a:ea typeface="ＭＳ Ｐゴシック" panose="020B0600070205080204" pitchFamily="50" charset="-128"/>
            </a:rPr>
            <a:t>　今後は、経営改革会議を通じた収支改善への取組みをさらに促進することに加え、行財政改革推進計画に基づき、行政運営の効率化を進めていくことで、更なる経費削減・財源確保に努める。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63</xdr:row>
      <xdr:rowOff>61214</xdr:rowOff>
    </xdr:to>
    <xdr:cxnSp macro="">
      <xdr:nvCxnSpPr>
        <xdr:cNvPr id="130" name="直線コネクタ 129"/>
        <xdr:cNvCxnSpPr/>
      </xdr:nvCxnSpPr>
      <xdr:spPr>
        <a:xfrm flipV="1">
          <a:off x="4114800" y="1081913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61214</xdr:rowOff>
    </xdr:from>
    <xdr:to>
      <xdr:col>19</xdr:col>
      <xdr:colOff>133350</xdr:colOff>
      <xdr:row>63</xdr:row>
      <xdr:rowOff>109474</xdr:rowOff>
    </xdr:to>
    <xdr:cxnSp macro="">
      <xdr:nvCxnSpPr>
        <xdr:cNvPr id="133" name="直線コネクタ 132"/>
        <xdr:cNvCxnSpPr/>
      </xdr:nvCxnSpPr>
      <xdr:spPr>
        <a:xfrm flipV="1">
          <a:off x="3225800" y="1086256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109474</xdr:rowOff>
    </xdr:from>
    <xdr:to>
      <xdr:col>15</xdr:col>
      <xdr:colOff>82550</xdr:colOff>
      <xdr:row>64</xdr:row>
      <xdr:rowOff>49022</xdr:rowOff>
    </xdr:to>
    <xdr:cxnSp macro="">
      <xdr:nvCxnSpPr>
        <xdr:cNvPr id="136" name="直線コネクタ 135"/>
        <xdr:cNvCxnSpPr/>
      </xdr:nvCxnSpPr>
      <xdr:spPr>
        <a:xfrm flipV="1">
          <a:off x="2336800" y="1091082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8" name="テキスト ボックス 137"/>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64</xdr:row>
      <xdr:rowOff>49022</xdr:rowOff>
    </xdr:to>
    <xdr:cxnSp macro="">
      <xdr:nvCxnSpPr>
        <xdr:cNvPr id="139" name="直線コネクタ 138"/>
        <xdr:cNvCxnSpPr/>
      </xdr:nvCxnSpPr>
      <xdr:spPr>
        <a:xfrm>
          <a:off x="1447800" y="10746740"/>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43" name="テキスト ボックス 142"/>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49" name="楕円 148"/>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110507</xdr:rowOff>
    </xdr:from>
    <xdr:ext cx="762000" cy="259045"/>
    <xdr:sp macro="" textlink="">
      <xdr:nvSpPr>
        <xdr:cNvPr id="150" name="財政構造の弾力性該当値テキスト"/>
        <xdr:cNvSpPr txBox="1"/>
      </xdr:nvSpPr>
      <xdr:spPr>
        <a:xfrm>
          <a:off x="5041900" y="1074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10414</xdr:rowOff>
    </xdr:from>
    <xdr:to>
      <xdr:col>19</xdr:col>
      <xdr:colOff>184150</xdr:colOff>
      <xdr:row>63</xdr:row>
      <xdr:rowOff>112014</xdr:rowOff>
    </xdr:to>
    <xdr:sp macro="" textlink="">
      <xdr:nvSpPr>
        <xdr:cNvPr id="151" name="楕円 150"/>
        <xdr:cNvSpPr/>
      </xdr:nvSpPr>
      <xdr:spPr>
        <a:xfrm>
          <a:off x="4064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96791</xdr:rowOff>
    </xdr:from>
    <xdr:ext cx="736600" cy="259045"/>
    <xdr:sp macro="" textlink="">
      <xdr:nvSpPr>
        <xdr:cNvPr id="152" name="テキスト ボックス 151"/>
        <xdr:cNvSpPr txBox="1"/>
      </xdr:nvSpPr>
      <xdr:spPr>
        <a:xfrm>
          <a:off x="3733800" y="1089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58674</xdr:rowOff>
    </xdr:from>
    <xdr:to>
      <xdr:col>15</xdr:col>
      <xdr:colOff>133350</xdr:colOff>
      <xdr:row>63</xdr:row>
      <xdr:rowOff>160274</xdr:rowOff>
    </xdr:to>
    <xdr:sp macro="" textlink="">
      <xdr:nvSpPr>
        <xdr:cNvPr id="153" name="楕円 152"/>
        <xdr:cNvSpPr/>
      </xdr:nvSpPr>
      <xdr:spPr>
        <a:xfrm>
          <a:off x="3175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145051</xdr:rowOff>
    </xdr:from>
    <xdr:ext cx="762000" cy="259045"/>
    <xdr:sp macro="" textlink="">
      <xdr:nvSpPr>
        <xdr:cNvPr id="154" name="テキスト ボックス 153"/>
        <xdr:cNvSpPr txBox="1"/>
      </xdr:nvSpPr>
      <xdr:spPr>
        <a:xfrm>
          <a:off x="2844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169672</xdr:rowOff>
    </xdr:from>
    <xdr:to>
      <xdr:col>11</xdr:col>
      <xdr:colOff>82550</xdr:colOff>
      <xdr:row>64</xdr:row>
      <xdr:rowOff>99822</xdr:rowOff>
    </xdr:to>
    <xdr:sp macro="" textlink="">
      <xdr:nvSpPr>
        <xdr:cNvPr id="155" name="楕円 154"/>
        <xdr:cNvSpPr/>
      </xdr:nvSpPr>
      <xdr:spPr>
        <a:xfrm>
          <a:off x="2286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84599</xdr:rowOff>
    </xdr:from>
    <xdr:ext cx="762000" cy="259045"/>
    <xdr:sp macro="" textlink="">
      <xdr:nvSpPr>
        <xdr:cNvPr id="156" name="テキスト ボックス 155"/>
        <xdr:cNvSpPr txBox="1"/>
      </xdr:nvSpPr>
      <xdr:spPr>
        <a:xfrm>
          <a:off x="1955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57" name="楕円 156"/>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152417</xdr:rowOff>
    </xdr:from>
    <xdr:ext cx="762000" cy="259045"/>
    <xdr:sp macro="" textlink="">
      <xdr:nvSpPr>
        <xdr:cNvPr id="158" name="テキスト ボックス 157"/>
        <xdr:cNvSpPr txBox="1"/>
      </xdr:nvSpPr>
      <xdr:spPr>
        <a:xfrm>
          <a:off x="1066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人件費は、定員適正化計画に基づく職員数削減などにより抑制に努め、また、物件費は、既存事業の見直しなどによりコスト削減に努めている。全体としては昨年度より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円の増となっているものの、類似団体平均より低い水準となっている。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今後も適正な給与水準の確保による人件費の抑制、既存の事業の見直しや仕様・設計の見直し等により委託費・需用費等を節減し、物件費に係るコスト削減に努める。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64128</xdr:rowOff>
    </xdr:from>
    <xdr:to>
      <xdr:col>23</xdr:col>
      <xdr:colOff>133350</xdr:colOff>
      <xdr:row>82</xdr:row>
      <xdr:rowOff>122442</xdr:rowOff>
    </xdr:to>
    <xdr:cxnSp macro="">
      <xdr:nvCxnSpPr>
        <xdr:cNvPr id="191" name="直線コネクタ 190"/>
        <xdr:cNvCxnSpPr/>
      </xdr:nvCxnSpPr>
      <xdr:spPr>
        <a:xfrm>
          <a:off x="4114800" y="14123028"/>
          <a:ext cx="8382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64128</xdr:rowOff>
    </xdr:from>
    <xdr:to>
      <xdr:col>19</xdr:col>
      <xdr:colOff>133350</xdr:colOff>
      <xdr:row>82</xdr:row>
      <xdr:rowOff>73780</xdr:rowOff>
    </xdr:to>
    <xdr:cxnSp macro="">
      <xdr:nvCxnSpPr>
        <xdr:cNvPr id="194" name="直線コネクタ 193"/>
        <xdr:cNvCxnSpPr/>
      </xdr:nvCxnSpPr>
      <xdr:spPr>
        <a:xfrm flipV="1">
          <a:off x="3225800" y="141230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73780</xdr:rowOff>
    </xdr:from>
    <xdr:to>
      <xdr:col>15</xdr:col>
      <xdr:colOff>82550</xdr:colOff>
      <xdr:row>82</xdr:row>
      <xdr:rowOff>107111</xdr:rowOff>
    </xdr:to>
    <xdr:cxnSp macro="">
      <xdr:nvCxnSpPr>
        <xdr:cNvPr id="197" name="直線コネクタ 196"/>
        <xdr:cNvCxnSpPr/>
      </xdr:nvCxnSpPr>
      <xdr:spPr>
        <a:xfrm flipV="1">
          <a:off x="2336800" y="14132680"/>
          <a:ext cx="889000" cy="3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93776</xdr:rowOff>
    </xdr:from>
    <xdr:to>
      <xdr:col>11</xdr:col>
      <xdr:colOff>31750</xdr:colOff>
      <xdr:row>82</xdr:row>
      <xdr:rowOff>107111</xdr:rowOff>
    </xdr:to>
    <xdr:cxnSp macro="">
      <xdr:nvCxnSpPr>
        <xdr:cNvPr id="200" name="直線コネクタ 199"/>
        <xdr:cNvCxnSpPr/>
      </xdr:nvCxnSpPr>
      <xdr:spPr>
        <a:xfrm>
          <a:off x="1447800" y="14152676"/>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140805</xdr:rowOff>
    </xdr:from>
    <xdr:ext cx="762000" cy="259045"/>
    <xdr:sp macro="" textlink="">
      <xdr:nvSpPr>
        <xdr:cNvPr id="204" name="テキスト ボックス 203"/>
        <xdr:cNvSpPr txBox="1"/>
      </xdr:nvSpPr>
      <xdr:spPr>
        <a:xfrm>
          <a:off x="1066800" y="13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71642</xdr:rowOff>
    </xdr:from>
    <xdr:to>
      <xdr:col>23</xdr:col>
      <xdr:colOff>184150</xdr:colOff>
      <xdr:row>83</xdr:row>
      <xdr:rowOff>1792</xdr:rowOff>
    </xdr:to>
    <xdr:sp macro="" textlink="">
      <xdr:nvSpPr>
        <xdr:cNvPr id="210" name="楕円 209"/>
        <xdr:cNvSpPr/>
      </xdr:nvSpPr>
      <xdr:spPr>
        <a:xfrm>
          <a:off x="4902200" y="1413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88169</xdr:rowOff>
    </xdr:from>
    <xdr:ext cx="762000" cy="259045"/>
    <xdr:sp macro="" textlink="">
      <xdr:nvSpPr>
        <xdr:cNvPr id="211" name="人件費・物件費等の状況該当値テキスト"/>
        <xdr:cNvSpPr txBox="1"/>
      </xdr:nvSpPr>
      <xdr:spPr>
        <a:xfrm>
          <a:off x="5041900" y="13975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13328</xdr:rowOff>
    </xdr:from>
    <xdr:to>
      <xdr:col>19</xdr:col>
      <xdr:colOff>184150</xdr:colOff>
      <xdr:row>82</xdr:row>
      <xdr:rowOff>114928</xdr:rowOff>
    </xdr:to>
    <xdr:sp macro="" textlink="">
      <xdr:nvSpPr>
        <xdr:cNvPr id="212" name="楕円 211"/>
        <xdr:cNvSpPr/>
      </xdr:nvSpPr>
      <xdr:spPr>
        <a:xfrm>
          <a:off x="4064000" y="1407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125105</xdr:rowOff>
    </xdr:from>
    <xdr:ext cx="736600" cy="259045"/>
    <xdr:sp macro="" textlink="">
      <xdr:nvSpPr>
        <xdr:cNvPr id="213" name="テキスト ボックス 212"/>
        <xdr:cNvSpPr txBox="1"/>
      </xdr:nvSpPr>
      <xdr:spPr>
        <a:xfrm>
          <a:off x="3733800" y="1384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22980</xdr:rowOff>
    </xdr:from>
    <xdr:to>
      <xdr:col>15</xdr:col>
      <xdr:colOff>133350</xdr:colOff>
      <xdr:row>82</xdr:row>
      <xdr:rowOff>124580</xdr:rowOff>
    </xdr:to>
    <xdr:sp macro="" textlink="">
      <xdr:nvSpPr>
        <xdr:cNvPr id="214" name="楕円 213"/>
        <xdr:cNvSpPr/>
      </xdr:nvSpPr>
      <xdr:spPr>
        <a:xfrm>
          <a:off x="3175000" y="140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134757</xdr:rowOff>
    </xdr:from>
    <xdr:ext cx="762000" cy="259045"/>
    <xdr:sp macro="" textlink="">
      <xdr:nvSpPr>
        <xdr:cNvPr id="215" name="テキスト ボックス 214"/>
        <xdr:cNvSpPr txBox="1"/>
      </xdr:nvSpPr>
      <xdr:spPr>
        <a:xfrm>
          <a:off x="2844800" y="1385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56311</xdr:rowOff>
    </xdr:from>
    <xdr:to>
      <xdr:col>11</xdr:col>
      <xdr:colOff>82550</xdr:colOff>
      <xdr:row>82</xdr:row>
      <xdr:rowOff>157911</xdr:rowOff>
    </xdr:to>
    <xdr:sp macro="" textlink="">
      <xdr:nvSpPr>
        <xdr:cNvPr id="216" name="楕円 215"/>
        <xdr:cNvSpPr/>
      </xdr:nvSpPr>
      <xdr:spPr>
        <a:xfrm>
          <a:off x="2286000" y="1411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168088</xdr:rowOff>
    </xdr:from>
    <xdr:ext cx="762000" cy="259045"/>
    <xdr:sp macro="" textlink="">
      <xdr:nvSpPr>
        <xdr:cNvPr id="217" name="テキスト ボックス 216"/>
        <xdr:cNvSpPr txBox="1"/>
      </xdr:nvSpPr>
      <xdr:spPr>
        <a:xfrm>
          <a:off x="1955800" y="1388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42976</xdr:rowOff>
    </xdr:from>
    <xdr:to>
      <xdr:col>7</xdr:col>
      <xdr:colOff>31750</xdr:colOff>
      <xdr:row>82</xdr:row>
      <xdr:rowOff>144576</xdr:rowOff>
    </xdr:to>
    <xdr:sp macro="" textlink="">
      <xdr:nvSpPr>
        <xdr:cNvPr id="218" name="楕円 217"/>
        <xdr:cNvSpPr/>
      </xdr:nvSpPr>
      <xdr:spPr>
        <a:xfrm>
          <a:off x="1397000" y="1410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129353</xdr:rowOff>
    </xdr:from>
    <xdr:ext cx="762000" cy="259045"/>
    <xdr:sp macro="" textlink="">
      <xdr:nvSpPr>
        <xdr:cNvPr id="219" name="テキスト ボックス 218"/>
        <xdr:cNvSpPr txBox="1"/>
      </xdr:nvSpPr>
      <xdr:spPr>
        <a:xfrm>
          <a:off x="1066800" y="1418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職員構成の変動などにより、昨年度より低下したが、類似団体の平均よりも高い水準となった。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今後も、引き続き給与制度の適正化に努め、適正な給与水準の確保を図る。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119743</xdr:rowOff>
    </xdr:to>
    <xdr:cxnSp macro="">
      <xdr:nvCxnSpPr>
        <xdr:cNvPr id="255" name="直線コネクタ 254"/>
        <xdr:cNvCxnSpPr/>
      </xdr:nvCxnSpPr>
      <xdr:spPr>
        <a:xfrm flipV="1">
          <a:off x="16179800" y="1496695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88</xdr:row>
      <xdr:rowOff>68943</xdr:rowOff>
    </xdr:to>
    <xdr:cxnSp macro="">
      <xdr:nvCxnSpPr>
        <xdr:cNvPr id="258" name="直線コネクタ 257"/>
        <xdr:cNvCxnSpPr/>
      </xdr:nvCxnSpPr>
      <xdr:spPr>
        <a:xfrm flipV="1">
          <a:off x="15290800" y="150358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88</xdr:row>
      <xdr:rowOff>68943</xdr:rowOff>
    </xdr:to>
    <xdr:cxnSp macro="">
      <xdr:nvCxnSpPr>
        <xdr:cNvPr id="261" name="直線コネクタ 260"/>
        <xdr:cNvCxnSpPr/>
      </xdr:nvCxnSpPr>
      <xdr:spPr>
        <a:xfrm>
          <a:off x="14401800" y="15001421"/>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3" name="テキスト ボックス 262"/>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85271</xdr:rowOff>
    </xdr:to>
    <xdr:cxnSp macro="">
      <xdr:nvCxnSpPr>
        <xdr:cNvPr id="264" name="直線コネクタ 263"/>
        <xdr:cNvCxnSpPr/>
      </xdr:nvCxnSpPr>
      <xdr:spPr>
        <a:xfrm>
          <a:off x="13512800" y="14846300"/>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6" name="テキスト ボックス 265"/>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68" name="テキスト ボックス 267"/>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4" name="楕円 273"/>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5"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68943</xdr:rowOff>
    </xdr:from>
    <xdr:to>
      <xdr:col>77</xdr:col>
      <xdr:colOff>95250</xdr:colOff>
      <xdr:row>87</xdr:row>
      <xdr:rowOff>170543</xdr:rowOff>
    </xdr:to>
    <xdr:sp macro="" textlink="">
      <xdr:nvSpPr>
        <xdr:cNvPr id="276" name="楕円 275"/>
        <xdr:cNvSpPr/>
      </xdr:nvSpPr>
      <xdr:spPr>
        <a:xfrm>
          <a:off x="16129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155320</xdr:rowOff>
    </xdr:from>
    <xdr:ext cx="736600" cy="259045"/>
    <xdr:sp macro="" textlink="">
      <xdr:nvSpPr>
        <xdr:cNvPr id="277" name="テキスト ボックス 276"/>
        <xdr:cNvSpPr txBox="1"/>
      </xdr:nvSpPr>
      <xdr:spPr>
        <a:xfrm>
          <a:off x="15798800" y="1507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18143</xdr:rowOff>
    </xdr:from>
    <xdr:to>
      <xdr:col>73</xdr:col>
      <xdr:colOff>44450</xdr:colOff>
      <xdr:row>88</xdr:row>
      <xdr:rowOff>119743</xdr:rowOff>
    </xdr:to>
    <xdr:sp macro="" textlink="">
      <xdr:nvSpPr>
        <xdr:cNvPr id="278" name="楕円 277"/>
        <xdr:cNvSpPr/>
      </xdr:nvSpPr>
      <xdr:spPr>
        <a:xfrm>
          <a:off x="15240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104520</xdr:rowOff>
    </xdr:from>
    <xdr:ext cx="762000" cy="259045"/>
    <xdr:sp macro="" textlink="">
      <xdr:nvSpPr>
        <xdr:cNvPr id="279" name="テキスト ボックス 278"/>
        <xdr:cNvSpPr txBox="1"/>
      </xdr:nvSpPr>
      <xdr:spPr>
        <a:xfrm>
          <a:off x="14909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0" name="楕円 279"/>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1" name="テキスト ボックス 280"/>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2" name="楕円 281"/>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83" name="テキスト ボックス 282"/>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過去の定員適正化の取り組みにより、類似団体平均と概ね同水準となっている。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次定員適正化計画に基づき、適正な定員管理に努める。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105833</xdr:rowOff>
    </xdr:from>
    <xdr:to>
      <xdr:col>81</xdr:col>
      <xdr:colOff>44450</xdr:colOff>
      <xdr:row>60</xdr:row>
      <xdr:rowOff>123931</xdr:rowOff>
    </xdr:to>
    <xdr:cxnSp macro="">
      <xdr:nvCxnSpPr>
        <xdr:cNvPr id="318" name="直線コネクタ 317"/>
        <xdr:cNvCxnSpPr/>
      </xdr:nvCxnSpPr>
      <xdr:spPr>
        <a:xfrm>
          <a:off x="16179800" y="10392833"/>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9" name="定員管理の状況平均値テキスト"/>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105833</xdr:rowOff>
    </xdr:from>
    <xdr:to>
      <xdr:col>77</xdr:col>
      <xdr:colOff>44450</xdr:colOff>
      <xdr:row>60</xdr:row>
      <xdr:rowOff>109855</xdr:rowOff>
    </xdr:to>
    <xdr:cxnSp macro="">
      <xdr:nvCxnSpPr>
        <xdr:cNvPr id="321" name="直線コネクタ 320"/>
        <xdr:cNvCxnSpPr/>
      </xdr:nvCxnSpPr>
      <xdr:spPr>
        <a:xfrm flipV="1">
          <a:off x="15290800" y="1039283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3" name="テキスト ボックス 322"/>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109855</xdr:rowOff>
    </xdr:from>
    <xdr:to>
      <xdr:col>72</xdr:col>
      <xdr:colOff>203200</xdr:colOff>
      <xdr:row>60</xdr:row>
      <xdr:rowOff>127953</xdr:rowOff>
    </xdr:to>
    <xdr:cxnSp macro="">
      <xdr:nvCxnSpPr>
        <xdr:cNvPr id="324" name="直線コネクタ 323"/>
        <xdr:cNvCxnSpPr/>
      </xdr:nvCxnSpPr>
      <xdr:spPr>
        <a:xfrm flipV="1">
          <a:off x="14401800" y="1039685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127953</xdr:rowOff>
    </xdr:from>
    <xdr:to>
      <xdr:col>68</xdr:col>
      <xdr:colOff>152400</xdr:colOff>
      <xdr:row>60</xdr:row>
      <xdr:rowOff>135996</xdr:rowOff>
    </xdr:to>
    <xdr:cxnSp macro="">
      <xdr:nvCxnSpPr>
        <xdr:cNvPr id="327" name="直線コネクタ 326"/>
        <xdr:cNvCxnSpPr/>
      </xdr:nvCxnSpPr>
      <xdr:spPr>
        <a:xfrm flipV="1">
          <a:off x="13512800" y="1041495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31" name="テキスト ボックス 330"/>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73131</xdr:rowOff>
    </xdr:from>
    <xdr:to>
      <xdr:col>81</xdr:col>
      <xdr:colOff>95250</xdr:colOff>
      <xdr:row>61</xdr:row>
      <xdr:rowOff>3281</xdr:rowOff>
    </xdr:to>
    <xdr:sp macro="" textlink="">
      <xdr:nvSpPr>
        <xdr:cNvPr id="337" name="楕円 336"/>
        <xdr:cNvSpPr/>
      </xdr:nvSpPr>
      <xdr:spPr>
        <a:xfrm>
          <a:off x="169672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89658</xdr:rowOff>
    </xdr:from>
    <xdr:ext cx="762000" cy="259045"/>
    <xdr:sp macro="" textlink="">
      <xdr:nvSpPr>
        <xdr:cNvPr id="338" name="定員管理の状況該当値テキスト"/>
        <xdr:cNvSpPr txBox="1"/>
      </xdr:nvSpPr>
      <xdr:spPr>
        <a:xfrm>
          <a:off x="17106900" y="1020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55033</xdr:rowOff>
    </xdr:from>
    <xdr:to>
      <xdr:col>77</xdr:col>
      <xdr:colOff>95250</xdr:colOff>
      <xdr:row>60</xdr:row>
      <xdr:rowOff>156633</xdr:rowOff>
    </xdr:to>
    <xdr:sp macro="" textlink="">
      <xdr:nvSpPr>
        <xdr:cNvPr id="339" name="楕円 338"/>
        <xdr:cNvSpPr/>
      </xdr:nvSpPr>
      <xdr:spPr>
        <a:xfrm>
          <a:off x="16129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166810</xdr:rowOff>
    </xdr:from>
    <xdr:ext cx="736600" cy="259045"/>
    <xdr:sp macro="" textlink="">
      <xdr:nvSpPr>
        <xdr:cNvPr id="340" name="テキスト ボックス 339"/>
        <xdr:cNvSpPr txBox="1"/>
      </xdr:nvSpPr>
      <xdr:spPr>
        <a:xfrm>
          <a:off x="15798800" y="1011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59055</xdr:rowOff>
    </xdr:from>
    <xdr:to>
      <xdr:col>73</xdr:col>
      <xdr:colOff>44450</xdr:colOff>
      <xdr:row>60</xdr:row>
      <xdr:rowOff>160655</xdr:rowOff>
    </xdr:to>
    <xdr:sp macro="" textlink="">
      <xdr:nvSpPr>
        <xdr:cNvPr id="341" name="楕円 340"/>
        <xdr:cNvSpPr/>
      </xdr:nvSpPr>
      <xdr:spPr>
        <a:xfrm>
          <a:off x="15240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170832</xdr:rowOff>
    </xdr:from>
    <xdr:ext cx="762000" cy="259045"/>
    <xdr:sp macro="" textlink="">
      <xdr:nvSpPr>
        <xdr:cNvPr id="342" name="テキスト ボックス 341"/>
        <xdr:cNvSpPr txBox="1"/>
      </xdr:nvSpPr>
      <xdr:spPr>
        <a:xfrm>
          <a:off x="14909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77153</xdr:rowOff>
    </xdr:from>
    <xdr:to>
      <xdr:col>68</xdr:col>
      <xdr:colOff>203200</xdr:colOff>
      <xdr:row>61</xdr:row>
      <xdr:rowOff>7303</xdr:rowOff>
    </xdr:to>
    <xdr:sp macro="" textlink="">
      <xdr:nvSpPr>
        <xdr:cNvPr id="343" name="楕円 342"/>
        <xdr:cNvSpPr/>
      </xdr:nvSpPr>
      <xdr:spPr>
        <a:xfrm>
          <a:off x="14351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17480</xdr:rowOff>
    </xdr:from>
    <xdr:ext cx="762000" cy="259045"/>
    <xdr:sp macro="" textlink="">
      <xdr:nvSpPr>
        <xdr:cNvPr id="344" name="テキスト ボックス 343"/>
        <xdr:cNvSpPr txBox="1"/>
      </xdr:nvSpPr>
      <xdr:spPr>
        <a:xfrm>
          <a:off x="14020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85196</xdr:rowOff>
    </xdr:from>
    <xdr:to>
      <xdr:col>64</xdr:col>
      <xdr:colOff>152400</xdr:colOff>
      <xdr:row>61</xdr:row>
      <xdr:rowOff>15346</xdr:rowOff>
    </xdr:to>
    <xdr:sp macro="" textlink="">
      <xdr:nvSpPr>
        <xdr:cNvPr id="345" name="楕円 344"/>
        <xdr:cNvSpPr/>
      </xdr:nvSpPr>
      <xdr:spPr>
        <a:xfrm>
          <a:off x="134620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123</xdr:rowOff>
    </xdr:from>
    <xdr:ext cx="762000" cy="259045"/>
    <xdr:sp macro="" textlink="">
      <xdr:nvSpPr>
        <xdr:cNvPr id="346" name="テキスト ボックス 345"/>
        <xdr:cNvSpPr txBox="1"/>
      </xdr:nvSpPr>
      <xdr:spPr>
        <a:xfrm>
          <a:off x="13131800" y="1045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元利償還金の額（</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101,620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千円）や公営企業の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地方債償還の財源に充てられる繰入金（</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27,114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の減、</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+97.733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の増により、令和元</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年度単年度の実質公債費比率が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％となったことから、３カ年平均で見た実質公債費比率は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％となり、前年度から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改善した。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129540</xdr:rowOff>
    </xdr:from>
    <xdr:to>
      <xdr:col>81</xdr:col>
      <xdr:colOff>44450</xdr:colOff>
      <xdr:row>39</xdr:row>
      <xdr:rowOff>169756</xdr:rowOff>
    </xdr:to>
    <xdr:cxnSp macro="">
      <xdr:nvCxnSpPr>
        <xdr:cNvPr id="379" name="直線コネクタ 378"/>
        <xdr:cNvCxnSpPr/>
      </xdr:nvCxnSpPr>
      <xdr:spPr>
        <a:xfrm flipV="1">
          <a:off x="16179800" y="681609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80"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169756</xdr:rowOff>
    </xdr:from>
    <xdr:to>
      <xdr:col>77</xdr:col>
      <xdr:colOff>44450</xdr:colOff>
      <xdr:row>40</xdr:row>
      <xdr:rowOff>6350</xdr:rowOff>
    </xdr:to>
    <xdr:cxnSp macro="">
      <xdr:nvCxnSpPr>
        <xdr:cNvPr id="382" name="直線コネクタ 381"/>
        <xdr:cNvCxnSpPr/>
      </xdr:nvCxnSpPr>
      <xdr:spPr>
        <a:xfrm flipV="1">
          <a:off x="15290800" y="68563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4" name="テキスト ボックス 383"/>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40</xdr:row>
      <xdr:rowOff>38523</xdr:rowOff>
    </xdr:to>
    <xdr:cxnSp macro="">
      <xdr:nvCxnSpPr>
        <xdr:cNvPr id="385" name="直線コネクタ 384"/>
        <xdr:cNvCxnSpPr/>
      </xdr:nvCxnSpPr>
      <xdr:spPr>
        <a:xfrm flipV="1">
          <a:off x="14401800" y="68643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7" name="テキスト ボックス 386"/>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38523</xdr:rowOff>
    </xdr:from>
    <xdr:to>
      <xdr:col>68</xdr:col>
      <xdr:colOff>152400</xdr:colOff>
      <xdr:row>40</xdr:row>
      <xdr:rowOff>78740</xdr:rowOff>
    </xdr:to>
    <xdr:cxnSp macro="">
      <xdr:nvCxnSpPr>
        <xdr:cNvPr id="388" name="直線コネクタ 387"/>
        <xdr:cNvCxnSpPr/>
      </xdr:nvCxnSpPr>
      <xdr:spPr>
        <a:xfrm flipV="1">
          <a:off x="13512800" y="68965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0" name="テキスト ボックス 389"/>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2" name="テキスト ボックス 391"/>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398" name="楕円 397"/>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95267</xdr:rowOff>
    </xdr:from>
    <xdr:ext cx="762000" cy="259045"/>
    <xdr:sp macro="" textlink="">
      <xdr:nvSpPr>
        <xdr:cNvPr id="399"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400" name="楕円 399"/>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401" name="テキスト ボックス 400"/>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402" name="楕円 401"/>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403" name="テキスト ボックス 402"/>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159173</xdr:rowOff>
    </xdr:from>
    <xdr:to>
      <xdr:col>68</xdr:col>
      <xdr:colOff>203200</xdr:colOff>
      <xdr:row>40</xdr:row>
      <xdr:rowOff>89323</xdr:rowOff>
    </xdr:to>
    <xdr:sp macro="" textlink="">
      <xdr:nvSpPr>
        <xdr:cNvPr id="404" name="楕円 403"/>
        <xdr:cNvSpPr/>
      </xdr:nvSpPr>
      <xdr:spPr>
        <a:xfrm>
          <a:off x="14351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99500</xdr:rowOff>
    </xdr:from>
    <xdr:ext cx="762000" cy="259045"/>
    <xdr:sp macro="" textlink="">
      <xdr:nvSpPr>
        <xdr:cNvPr id="405" name="テキスト ボックス 404"/>
        <xdr:cNvSpPr txBox="1"/>
      </xdr:nvSpPr>
      <xdr:spPr>
        <a:xfrm>
          <a:off x="14020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6" name="楕円 405"/>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7" name="テキスト ボックス 406"/>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前年度に引き続き、地方債残高などによる将来負担すべき債務（</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24,537,915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千円）より、充当可能基金などによる充当可能財源（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30,660,860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千円）が上回っているため、将来負担比率はマイナスとなっている。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今後も、後世への負担軽減に努めつつ、地方債の有効活用を図っていく。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39" name="将来負担の状況平均値テキスト"/>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0" name="フローチャート: 判断 439"/>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1" name="フローチャート: 判断 440"/>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2" name="テキスト ボックス 441"/>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136449</xdr:rowOff>
    </xdr:from>
    <xdr:to>
      <xdr:col>73</xdr:col>
      <xdr:colOff>44450</xdr:colOff>
      <xdr:row>16</xdr:row>
      <xdr:rowOff>66599</xdr:rowOff>
    </xdr:to>
    <xdr:sp macro="" textlink="">
      <xdr:nvSpPr>
        <xdr:cNvPr id="443" name="フローチャート: 判断 442"/>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4" name="テキスト ボックス 443"/>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169266</xdr:rowOff>
    </xdr:from>
    <xdr:to>
      <xdr:col>68</xdr:col>
      <xdr:colOff>203200</xdr:colOff>
      <xdr:row>16</xdr:row>
      <xdr:rowOff>99416</xdr:rowOff>
    </xdr:to>
    <xdr:sp macro="" textlink="">
      <xdr:nvSpPr>
        <xdr:cNvPr id="445" name="フローチャート: 判断 444"/>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46" name="テキスト ボックス 445"/>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47" name="フローチャート: 判断 446"/>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48" name="テキスト ボックス 447"/>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94,843
92,394
34.52
28,151,729
26,730,249
1,188,803
16,268,925
20,779,929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類似団体と比較すると、人件費に係る経常収支比率は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ポイント高くなっている。これは、ごみ処理業務及び消防業務を直営していることが主な原因である。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今後も、適正な給与水準を確保するとともに、定員の適正化などにより人件費の抑制に努める。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134620</xdr:rowOff>
    </xdr:to>
    <xdr:cxnSp macro="">
      <xdr:nvCxnSpPr>
        <xdr:cNvPr id="66" name="直線コネクタ 65"/>
        <xdr:cNvCxnSpPr/>
      </xdr:nvCxnSpPr>
      <xdr:spPr>
        <a:xfrm flipV="1">
          <a:off x="3987800" y="65506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134620</xdr:rowOff>
    </xdr:from>
    <xdr:to>
      <xdr:col>19</xdr:col>
      <xdr:colOff>187325</xdr:colOff>
      <xdr:row>39</xdr:row>
      <xdr:rowOff>8890</xdr:rowOff>
    </xdr:to>
    <xdr:cxnSp macro="">
      <xdr:nvCxnSpPr>
        <xdr:cNvPr id="69" name="直線コネクタ 68"/>
        <xdr:cNvCxnSpPr/>
      </xdr:nvCxnSpPr>
      <xdr:spPr>
        <a:xfrm flipV="1">
          <a:off x="3098800" y="6649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8890</xdr:rowOff>
    </xdr:from>
    <xdr:to>
      <xdr:col>15</xdr:col>
      <xdr:colOff>98425</xdr:colOff>
      <xdr:row>39</xdr:row>
      <xdr:rowOff>115570</xdr:rowOff>
    </xdr:to>
    <xdr:cxnSp macro="">
      <xdr:nvCxnSpPr>
        <xdr:cNvPr id="72" name="直線コネクタ 71"/>
        <xdr:cNvCxnSpPr/>
      </xdr:nvCxnSpPr>
      <xdr:spPr>
        <a:xfrm flipV="1">
          <a:off x="2209800" y="66954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39370</xdr:rowOff>
    </xdr:from>
    <xdr:to>
      <xdr:col>11</xdr:col>
      <xdr:colOff>9525</xdr:colOff>
      <xdr:row>39</xdr:row>
      <xdr:rowOff>115570</xdr:rowOff>
    </xdr:to>
    <xdr:cxnSp macro="">
      <xdr:nvCxnSpPr>
        <xdr:cNvPr id="75" name="直線コネクタ 74"/>
        <xdr:cNvCxnSpPr/>
      </xdr:nvCxnSpPr>
      <xdr:spPr>
        <a:xfrm>
          <a:off x="1320800" y="6725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5" name="楕円 84"/>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6"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83820</xdr:rowOff>
    </xdr:from>
    <xdr:to>
      <xdr:col>20</xdr:col>
      <xdr:colOff>38100</xdr:colOff>
      <xdr:row>39</xdr:row>
      <xdr:rowOff>13970</xdr:rowOff>
    </xdr:to>
    <xdr:sp macro="" textlink="">
      <xdr:nvSpPr>
        <xdr:cNvPr id="87" name="楕円 86"/>
        <xdr:cNvSpPr/>
      </xdr:nvSpPr>
      <xdr:spPr>
        <a:xfrm>
          <a:off x="3937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170197</xdr:rowOff>
    </xdr:from>
    <xdr:ext cx="736600" cy="259045"/>
    <xdr:sp macro="" textlink="">
      <xdr:nvSpPr>
        <xdr:cNvPr id="88" name="テキスト ボックス 87"/>
        <xdr:cNvSpPr txBox="1"/>
      </xdr:nvSpPr>
      <xdr:spPr>
        <a:xfrm>
          <a:off x="3606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129540</xdr:rowOff>
    </xdr:from>
    <xdr:to>
      <xdr:col>15</xdr:col>
      <xdr:colOff>149225</xdr:colOff>
      <xdr:row>39</xdr:row>
      <xdr:rowOff>59690</xdr:rowOff>
    </xdr:to>
    <xdr:sp macro="" textlink="">
      <xdr:nvSpPr>
        <xdr:cNvPr id="89" name="楕円 88"/>
        <xdr:cNvSpPr/>
      </xdr:nvSpPr>
      <xdr:spPr>
        <a:xfrm>
          <a:off x="3048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44467</xdr:rowOff>
    </xdr:from>
    <xdr:ext cx="762000" cy="259045"/>
    <xdr:sp macro="" textlink="">
      <xdr:nvSpPr>
        <xdr:cNvPr id="90" name="テキスト ボックス 89"/>
        <xdr:cNvSpPr txBox="1"/>
      </xdr:nvSpPr>
      <xdr:spPr>
        <a:xfrm>
          <a:off x="2717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64770</xdr:rowOff>
    </xdr:from>
    <xdr:to>
      <xdr:col>11</xdr:col>
      <xdr:colOff>60325</xdr:colOff>
      <xdr:row>39</xdr:row>
      <xdr:rowOff>166370</xdr:rowOff>
    </xdr:to>
    <xdr:sp macro="" textlink="">
      <xdr:nvSpPr>
        <xdr:cNvPr id="91" name="楕円 90"/>
        <xdr:cNvSpPr/>
      </xdr:nvSpPr>
      <xdr:spPr>
        <a:xfrm>
          <a:off x="2159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151147</xdr:rowOff>
    </xdr:from>
    <xdr:ext cx="762000" cy="259045"/>
    <xdr:sp macro="" textlink="">
      <xdr:nvSpPr>
        <xdr:cNvPr id="92" name="テキスト ボックス 91"/>
        <xdr:cNvSpPr txBox="1"/>
      </xdr:nvSpPr>
      <xdr:spPr>
        <a:xfrm>
          <a:off x="1828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160020</xdr:rowOff>
    </xdr:from>
    <xdr:to>
      <xdr:col>6</xdr:col>
      <xdr:colOff>171450</xdr:colOff>
      <xdr:row>39</xdr:row>
      <xdr:rowOff>90170</xdr:rowOff>
    </xdr:to>
    <xdr:sp macro="" textlink="">
      <xdr:nvSpPr>
        <xdr:cNvPr id="93" name="楕円 92"/>
        <xdr:cNvSpPr/>
      </xdr:nvSpPr>
      <xdr:spPr>
        <a:xfrm>
          <a:off x="1270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74947</xdr:rowOff>
    </xdr:from>
    <xdr:ext cx="762000" cy="259045"/>
    <xdr:sp macro="" textlink="">
      <xdr:nvSpPr>
        <xdr:cNvPr id="94" name="テキスト ボックス 93"/>
        <xdr:cNvSpPr txBox="1"/>
      </xdr:nvSpPr>
      <xdr:spPr>
        <a:xfrm>
          <a:off x="939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ごみ処理業務を市単独で担っていることから、ごみ処理施設の運転管理などの委託料のウエイトが大きいため、依然として類似団体内平均より大幅に高い。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指定管理者の見直しを行ったことなどにより、前年度より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今後も引き続き、既存の事業の見直しや仕様・設計の見直し等により縮減し、必要性を考慮しつつ、さらなる改善に努める。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86178</xdr:rowOff>
    </xdr:from>
    <xdr:to>
      <xdr:col>82</xdr:col>
      <xdr:colOff>107950</xdr:colOff>
      <xdr:row>19</xdr:row>
      <xdr:rowOff>118836</xdr:rowOff>
    </xdr:to>
    <xdr:cxnSp macro="">
      <xdr:nvCxnSpPr>
        <xdr:cNvPr id="129" name="直線コネクタ 128"/>
        <xdr:cNvCxnSpPr/>
      </xdr:nvCxnSpPr>
      <xdr:spPr>
        <a:xfrm>
          <a:off x="15671800" y="33437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86178</xdr:rowOff>
    </xdr:from>
    <xdr:to>
      <xdr:col>78</xdr:col>
      <xdr:colOff>69850</xdr:colOff>
      <xdr:row>19</xdr:row>
      <xdr:rowOff>118836</xdr:rowOff>
    </xdr:to>
    <xdr:cxnSp macro="">
      <xdr:nvCxnSpPr>
        <xdr:cNvPr id="132" name="直線コネクタ 131"/>
        <xdr:cNvCxnSpPr/>
      </xdr:nvCxnSpPr>
      <xdr:spPr>
        <a:xfrm flipV="1">
          <a:off x="14782800" y="33437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4" name="テキスト ボックス 133"/>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118836</xdr:rowOff>
    </xdr:from>
    <xdr:to>
      <xdr:col>73</xdr:col>
      <xdr:colOff>180975</xdr:colOff>
      <xdr:row>20</xdr:row>
      <xdr:rowOff>45357</xdr:rowOff>
    </xdr:to>
    <xdr:cxnSp macro="">
      <xdr:nvCxnSpPr>
        <xdr:cNvPr id="135" name="直線コネクタ 134"/>
        <xdr:cNvCxnSpPr/>
      </xdr:nvCxnSpPr>
      <xdr:spPr>
        <a:xfrm flipV="1">
          <a:off x="13893800" y="33763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75293</xdr:rowOff>
    </xdr:from>
    <xdr:to>
      <xdr:col>69</xdr:col>
      <xdr:colOff>92075</xdr:colOff>
      <xdr:row>20</xdr:row>
      <xdr:rowOff>45357</xdr:rowOff>
    </xdr:to>
    <xdr:cxnSp macro="">
      <xdr:nvCxnSpPr>
        <xdr:cNvPr id="138" name="直線コネクタ 137"/>
        <xdr:cNvCxnSpPr/>
      </xdr:nvCxnSpPr>
      <xdr:spPr>
        <a:xfrm>
          <a:off x="13004800" y="33328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2" name="テキスト ボックス 141"/>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68036</xdr:rowOff>
    </xdr:from>
    <xdr:to>
      <xdr:col>82</xdr:col>
      <xdr:colOff>158750</xdr:colOff>
      <xdr:row>19</xdr:row>
      <xdr:rowOff>169636</xdr:rowOff>
    </xdr:to>
    <xdr:sp macro="" textlink="">
      <xdr:nvSpPr>
        <xdr:cNvPr id="148" name="楕円 147"/>
        <xdr:cNvSpPr/>
      </xdr:nvSpPr>
      <xdr:spPr>
        <a:xfrm>
          <a:off x="164592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40113</xdr:rowOff>
    </xdr:from>
    <xdr:ext cx="762000" cy="259045"/>
    <xdr:sp macro="" textlink="">
      <xdr:nvSpPr>
        <xdr:cNvPr id="149" name="物件費該当値テキスト"/>
        <xdr:cNvSpPr txBox="1"/>
      </xdr:nvSpPr>
      <xdr:spPr>
        <a:xfrm>
          <a:off x="16598900" y="329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35378</xdr:rowOff>
    </xdr:from>
    <xdr:to>
      <xdr:col>78</xdr:col>
      <xdr:colOff>120650</xdr:colOff>
      <xdr:row>19</xdr:row>
      <xdr:rowOff>136978</xdr:rowOff>
    </xdr:to>
    <xdr:sp macro="" textlink="">
      <xdr:nvSpPr>
        <xdr:cNvPr id="150" name="楕円 149"/>
        <xdr:cNvSpPr/>
      </xdr:nvSpPr>
      <xdr:spPr>
        <a:xfrm>
          <a:off x="15621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121755</xdr:rowOff>
    </xdr:from>
    <xdr:ext cx="736600" cy="259045"/>
    <xdr:sp macro="" textlink="">
      <xdr:nvSpPr>
        <xdr:cNvPr id="151" name="テキスト ボックス 150"/>
        <xdr:cNvSpPr txBox="1"/>
      </xdr:nvSpPr>
      <xdr:spPr>
        <a:xfrm>
          <a:off x="15290800" y="337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68036</xdr:rowOff>
    </xdr:from>
    <xdr:to>
      <xdr:col>74</xdr:col>
      <xdr:colOff>31750</xdr:colOff>
      <xdr:row>19</xdr:row>
      <xdr:rowOff>169636</xdr:rowOff>
    </xdr:to>
    <xdr:sp macro="" textlink="">
      <xdr:nvSpPr>
        <xdr:cNvPr id="152" name="楕円 151"/>
        <xdr:cNvSpPr/>
      </xdr:nvSpPr>
      <xdr:spPr>
        <a:xfrm>
          <a:off x="14732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154413</xdr:rowOff>
    </xdr:from>
    <xdr:ext cx="762000" cy="259045"/>
    <xdr:sp macro="" textlink="">
      <xdr:nvSpPr>
        <xdr:cNvPr id="153" name="テキスト ボックス 152"/>
        <xdr:cNvSpPr txBox="1"/>
      </xdr:nvSpPr>
      <xdr:spPr>
        <a:xfrm>
          <a:off x="14401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166007</xdr:rowOff>
    </xdr:from>
    <xdr:to>
      <xdr:col>69</xdr:col>
      <xdr:colOff>142875</xdr:colOff>
      <xdr:row>20</xdr:row>
      <xdr:rowOff>96157</xdr:rowOff>
    </xdr:to>
    <xdr:sp macro="" textlink="">
      <xdr:nvSpPr>
        <xdr:cNvPr id="154" name="楕円 153"/>
        <xdr:cNvSpPr/>
      </xdr:nvSpPr>
      <xdr:spPr>
        <a:xfrm>
          <a:off x="138430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80934</xdr:rowOff>
    </xdr:from>
    <xdr:ext cx="762000" cy="259045"/>
    <xdr:sp macro="" textlink="">
      <xdr:nvSpPr>
        <xdr:cNvPr id="155" name="テキスト ボックス 154"/>
        <xdr:cNvSpPr txBox="1"/>
      </xdr:nvSpPr>
      <xdr:spPr>
        <a:xfrm>
          <a:off x="13512800" y="350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24493</xdr:rowOff>
    </xdr:from>
    <xdr:to>
      <xdr:col>65</xdr:col>
      <xdr:colOff>53975</xdr:colOff>
      <xdr:row>19</xdr:row>
      <xdr:rowOff>126093</xdr:rowOff>
    </xdr:to>
    <xdr:sp macro="" textlink="">
      <xdr:nvSpPr>
        <xdr:cNvPr id="156" name="楕円 155"/>
        <xdr:cNvSpPr/>
      </xdr:nvSpPr>
      <xdr:spPr>
        <a:xfrm>
          <a:off x="12954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110870</xdr:rowOff>
    </xdr:from>
    <xdr:ext cx="762000" cy="259045"/>
    <xdr:sp macro="" textlink="">
      <xdr:nvSpPr>
        <xdr:cNvPr id="157" name="テキスト ボックス 156"/>
        <xdr:cNvSpPr txBox="1"/>
      </xdr:nvSpPr>
      <xdr:spPr>
        <a:xfrm>
          <a:off x="12623800" y="336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保育所や子ども医療費等の子育て施策に力を入れていることから、児童福祉費のウエイトが高く、類似団体内平均よりも高い水準で推移している。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保育所運営費委託料の増や児童扶養手当の増などにより、前年度より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今後も増加が見込まれるが、適正な運用を徹底し、縮減に努める。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xdr:rowOff>
    </xdr:from>
    <xdr:to>
      <xdr:col>24</xdr:col>
      <xdr:colOff>25400</xdr:colOff>
      <xdr:row>57</xdr:row>
      <xdr:rowOff>39370</xdr:rowOff>
    </xdr:to>
    <xdr:cxnSp macro="">
      <xdr:nvCxnSpPr>
        <xdr:cNvPr id="190" name="直線コネクタ 189"/>
        <xdr:cNvCxnSpPr/>
      </xdr:nvCxnSpPr>
      <xdr:spPr>
        <a:xfrm>
          <a:off x="3987800" y="9773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91" name="扶助費平均値テキスト"/>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1270</xdr:rowOff>
    </xdr:to>
    <xdr:cxnSp macro="">
      <xdr:nvCxnSpPr>
        <xdr:cNvPr id="193" name="直線コネクタ 192"/>
        <xdr:cNvCxnSpPr/>
      </xdr:nvCxnSpPr>
      <xdr:spPr>
        <a:xfrm>
          <a:off x="3098800" y="976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5" name="テキスト ボックス 194"/>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142240</xdr:rowOff>
    </xdr:from>
    <xdr:to>
      <xdr:col>15</xdr:col>
      <xdr:colOff>98425</xdr:colOff>
      <xdr:row>56</xdr:row>
      <xdr:rowOff>165100</xdr:rowOff>
    </xdr:to>
    <xdr:cxnSp macro="">
      <xdr:nvCxnSpPr>
        <xdr:cNvPr id="196" name="直線コネクタ 195"/>
        <xdr:cNvCxnSpPr/>
      </xdr:nvCxnSpPr>
      <xdr:spPr>
        <a:xfrm>
          <a:off x="2209800" y="9743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8" name="テキスト ボックス 197"/>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142240</xdr:rowOff>
    </xdr:to>
    <xdr:cxnSp macro="">
      <xdr:nvCxnSpPr>
        <xdr:cNvPr id="199" name="直線コネクタ 198"/>
        <xdr:cNvCxnSpPr/>
      </xdr:nvCxnSpPr>
      <xdr:spPr>
        <a:xfrm>
          <a:off x="1320800" y="9690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58437</xdr:rowOff>
    </xdr:from>
    <xdr:ext cx="762000" cy="259045"/>
    <xdr:sp macro="" textlink="">
      <xdr:nvSpPr>
        <xdr:cNvPr id="203" name="テキスト ボックス 202"/>
        <xdr:cNvSpPr txBox="1"/>
      </xdr:nvSpPr>
      <xdr:spPr>
        <a:xfrm>
          <a:off x="939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160020</xdr:rowOff>
    </xdr:from>
    <xdr:to>
      <xdr:col>24</xdr:col>
      <xdr:colOff>76200</xdr:colOff>
      <xdr:row>57</xdr:row>
      <xdr:rowOff>90170</xdr:rowOff>
    </xdr:to>
    <xdr:sp macro="" textlink="">
      <xdr:nvSpPr>
        <xdr:cNvPr id="209" name="楕円 208"/>
        <xdr:cNvSpPr/>
      </xdr:nvSpPr>
      <xdr:spPr>
        <a:xfrm>
          <a:off x="4775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132097</xdr:rowOff>
    </xdr:from>
    <xdr:ext cx="762000" cy="259045"/>
    <xdr:sp macro="" textlink="">
      <xdr:nvSpPr>
        <xdr:cNvPr id="210" name="扶助費該当値テキスト"/>
        <xdr:cNvSpPr txBox="1"/>
      </xdr:nvSpPr>
      <xdr:spPr>
        <a:xfrm>
          <a:off x="49149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121920</xdr:rowOff>
    </xdr:from>
    <xdr:to>
      <xdr:col>20</xdr:col>
      <xdr:colOff>38100</xdr:colOff>
      <xdr:row>57</xdr:row>
      <xdr:rowOff>52070</xdr:rowOff>
    </xdr:to>
    <xdr:sp macro="" textlink="">
      <xdr:nvSpPr>
        <xdr:cNvPr id="211" name="楕円 210"/>
        <xdr:cNvSpPr/>
      </xdr:nvSpPr>
      <xdr:spPr>
        <a:xfrm>
          <a:off x="3937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36847</xdr:rowOff>
    </xdr:from>
    <xdr:ext cx="736600" cy="259045"/>
    <xdr:sp macro="" textlink="">
      <xdr:nvSpPr>
        <xdr:cNvPr id="212" name="テキスト ボックス 211"/>
        <xdr:cNvSpPr txBox="1"/>
      </xdr:nvSpPr>
      <xdr:spPr>
        <a:xfrm>
          <a:off x="3606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3" name="楕円 212"/>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14" name="テキスト ボックス 213"/>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91440</xdr:rowOff>
    </xdr:from>
    <xdr:to>
      <xdr:col>11</xdr:col>
      <xdr:colOff>60325</xdr:colOff>
      <xdr:row>57</xdr:row>
      <xdr:rowOff>21590</xdr:rowOff>
    </xdr:to>
    <xdr:sp macro="" textlink="">
      <xdr:nvSpPr>
        <xdr:cNvPr id="215" name="楕円 214"/>
        <xdr:cNvSpPr/>
      </xdr:nvSpPr>
      <xdr:spPr>
        <a:xfrm>
          <a:off x="2159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6367</xdr:rowOff>
    </xdr:from>
    <xdr:ext cx="762000" cy="259045"/>
    <xdr:sp macro="" textlink="">
      <xdr:nvSpPr>
        <xdr:cNvPr id="216" name="テキスト ボックス 215"/>
        <xdr:cNvSpPr txBox="1"/>
      </xdr:nvSpPr>
      <xdr:spPr>
        <a:xfrm>
          <a:off x="1828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7" name="楕円 216"/>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8" name="テキスト ボックス 217"/>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その他に係る経常収支比率が類似団体平均を上回っているのは、国民健康保険特別会計の保険基盤安定操出の増加や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介護保険</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特別会計の低所得者保険料軽減繰出の増加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などによる、</a:t>
          </a:r>
          <a:r>
            <a:rPr kumimoji="1" lang="ja-JP" altLang="en-US" sz="1300">
              <a:latin typeface="ＭＳ Ｐゴシック" panose="020B0600070205080204" pitchFamily="50" charset="-128"/>
              <a:ea typeface="ＭＳ Ｐゴシック" panose="020B0600070205080204" pitchFamily="50" charset="-128"/>
            </a:rPr>
            <a:t>特別会計への繰出金の増加が主な要因である。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高齢化の進展などから、繰出金の増加傾向は、継続すると予想されるため、他の費目で縮減をし、経常収支比率の改善に努める。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54610</xdr:rowOff>
    </xdr:to>
    <xdr:cxnSp macro="">
      <xdr:nvCxnSpPr>
        <xdr:cNvPr id="251" name="直線コネクタ 250"/>
        <xdr:cNvCxnSpPr/>
      </xdr:nvCxnSpPr>
      <xdr:spPr>
        <a:xfrm>
          <a:off x="15671800" y="9819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2"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46990</xdr:rowOff>
    </xdr:from>
    <xdr:to>
      <xdr:col>78</xdr:col>
      <xdr:colOff>69850</xdr:colOff>
      <xdr:row>57</xdr:row>
      <xdr:rowOff>46990</xdr:rowOff>
    </xdr:to>
    <xdr:cxnSp macro="">
      <xdr:nvCxnSpPr>
        <xdr:cNvPr id="254" name="直線コネクタ 253"/>
        <xdr:cNvCxnSpPr/>
      </xdr:nvCxnSpPr>
      <xdr:spPr>
        <a:xfrm>
          <a:off x="14782800" y="9819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115570</xdr:rowOff>
    </xdr:to>
    <xdr:cxnSp macro="">
      <xdr:nvCxnSpPr>
        <xdr:cNvPr id="257" name="直線コネクタ 256"/>
        <xdr:cNvCxnSpPr/>
      </xdr:nvCxnSpPr>
      <xdr:spPr>
        <a:xfrm flipV="1">
          <a:off x="13893800" y="9819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9" name="テキスト ボックス 258"/>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115570</xdr:rowOff>
    </xdr:to>
    <xdr:cxnSp macro="">
      <xdr:nvCxnSpPr>
        <xdr:cNvPr id="260" name="直線コネクタ 259"/>
        <xdr:cNvCxnSpPr/>
      </xdr:nvCxnSpPr>
      <xdr:spPr>
        <a:xfrm>
          <a:off x="13004800" y="97663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4" name="テキスト ボックス 263"/>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70" name="楕円 269"/>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147337</xdr:rowOff>
    </xdr:from>
    <xdr:ext cx="762000" cy="259045"/>
    <xdr:sp macro="" textlink="">
      <xdr:nvSpPr>
        <xdr:cNvPr id="271" name="その他該当値テキスト"/>
        <xdr:cNvSpPr txBox="1"/>
      </xdr:nvSpPr>
      <xdr:spPr>
        <a:xfrm>
          <a:off x="165989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72" name="楕円 271"/>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73" name="テキスト ボックス 272"/>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74" name="楕円 273"/>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75" name="テキスト ボックス 274"/>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6" name="楕円 275"/>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7" name="テキスト ボックス 276"/>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8" name="楕円 277"/>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79" name="テキスト ボックス 278"/>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消防業務やごみ処理業務を市単独で担っていることから、一部事務組合等に対する負担金額が少なく、類似団体内平均よりも低い値で推移している。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印旛広域水道用水供給事業負担金の増（</a:t>
          </a:r>
          <a:r>
            <a:rPr kumimoji="1" lang="en-US" altLang="ja-JP" sz="1300">
              <a:latin typeface="ＭＳ Ｐゴシック" panose="020B0600070205080204" pitchFamily="50" charset="-128"/>
              <a:ea typeface="ＭＳ Ｐゴシック" panose="020B0600070205080204" pitchFamily="50" charset="-128"/>
            </a:rPr>
            <a:t>+10,820</a:t>
          </a:r>
          <a:r>
            <a:rPr kumimoji="1" lang="ja-JP" altLang="en-US" sz="1300">
              <a:latin typeface="ＭＳ Ｐゴシック" panose="020B0600070205080204" pitchFamily="50" charset="-128"/>
              <a:ea typeface="ＭＳ Ｐゴシック" panose="020B0600070205080204" pitchFamily="50" charset="-128"/>
            </a:rPr>
            <a:t>千円）などにより、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今後も引き続き、既存の事業の見直しにより縮減し、必要性を考慮しつつ、さらなる改善に努める。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34</xdr:row>
      <xdr:rowOff>146594</xdr:rowOff>
    </xdr:to>
    <xdr:cxnSp macro="">
      <xdr:nvCxnSpPr>
        <xdr:cNvPr id="313" name="直線コネクタ 312"/>
        <xdr:cNvCxnSpPr/>
      </xdr:nvCxnSpPr>
      <xdr:spPr>
        <a:xfrm>
          <a:off x="15671800" y="595630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34</xdr:row>
      <xdr:rowOff>127000</xdr:rowOff>
    </xdr:to>
    <xdr:cxnSp macro="">
      <xdr:nvCxnSpPr>
        <xdr:cNvPr id="316" name="直線コネクタ 315"/>
        <xdr:cNvCxnSpPr/>
      </xdr:nvCxnSpPr>
      <xdr:spPr>
        <a:xfrm>
          <a:off x="14782800" y="595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18" name="テキスト ボックス 317"/>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74749</xdr:rowOff>
    </xdr:from>
    <xdr:to>
      <xdr:col>73</xdr:col>
      <xdr:colOff>180975</xdr:colOff>
      <xdr:row>34</xdr:row>
      <xdr:rowOff>127000</xdr:rowOff>
    </xdr:to>
    <xdr:cxnSp macro="">
      <xdr:nvCxnSpPr>
        <xdr:cNvPr id="319" name="直線コネクタ 318"/>
        <xdr:cNvCxnSpPr/>
      </xdr:nvCxnSpPr>
      <xdr:spPr>
        <a:xfrm>
          <a:off x="13893800" y="590404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1" name="テキスト ボックス 32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68217</xdr:rowOff>
    </xdr:from>
    <xdr:to>
      <xdr:col>69</xdr:col>
      <xdr:colOff>92075</xdr:colOff>
      <xdr:row>34</xdr:row>
      <xdr:rowOff>74749</xdr:rowOff>
    </xdr:to>
    <xdr:cxnSp macro="">
      <xdr:nvCxnSpPr>
        <xdr:cNvPr id="322" name="直線コネクタ 321"/>
        <xdr:cNvCxnSpPr/>
      </xdr:nvCxnSpPr>
      <xdr:spPr>
        <a:xfrm>
          <a:off x="13004800" y="58975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53176</xdr:rowOff>
    </xdr:from>
    <xdr:ext cx="762000" cy="259045"/>
    <xdr:sp macro="" textlink="">
      <xdr:nvSpPr>
        <xdr:cNvPr id="324" name="テキスト ボックス 323"/>
        <xdr:cNvSpPr txBox="1"/>
      </xdr:nvSpPr>
      <xdr:spPr>
        <a:xfrm>
          <a:off x="13512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20519</xdr:rowOff>
    </xdr:from>
    <xdr:ext cx="762000" cy="259045"/>
    <xdr:sp macro="" textlink="">
      <xdr:nvSpPr>
        <xdr:cNvPr id="326" name="テキスト ボックス 325"/>
        <xdr:cNvSpPr txBox="1"/>
      </xdr:nvSpPr>
      <xdr:spPr>
        <a:xfrm>
          <a:off x="12623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95794</xdr:rowOff>
    </xdr:from>
    <xdr:to>
      <xdr:col>82</xdr:col>
      <xdr:colOff>158750</xdr:colOff>
      <xdr:row>35</xdr:row>
      <xdr:rowOff>25944</xdr:rowOff>
    </xdr:to>
    <xdr:sp macro="" textlink="">
      <xdr:nvSpPr>
        <xdr:cNvPr id="332" name="楕円 331"/>
        <xdr:cNvSpPr/>
      </xdr:nvSpPr>
      <xdr:spPr>
        <a:xfrm>
          <a:off x="16459200" y="592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112321</xdr:rowOff>
    </xdr:from>
    <xdr:ext cx="762000" cy="259045"/>
    <xdr:sp macro="" textlink="">
      <xdr:nvSpPr>
        <xdr:cNvPr id="333" name="補助費等該当値テキスト"/>
        <xdr:cNvSpPr txBox="1"/>
      </xdr:nvSpPr>
      <xdr:spPr>
        <a:xfrm>
          <a:off x="16598900" y="5770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34" name="楕円 333"/>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16527</xdr:rowOff>
    </xdr:from>
    <xdr:ext cx="736600" cy="259045"/>
    <xdr:sp macro="" textlink="">
      <xdr:nvSpPr>
        <xdr:cNvPr id="335" name="テキスト ボックス 334"/>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76200</xdr:rowOff>
    </xdr:from>
    <xdr:to>
      <xdr:col>74</xdr:col>
      <xdr:colOff>31750</xdr:colOff>
      <xdr:row>35</xdr:row>
      <xdr:rowOff>6350</xdr:rowOff>
    </xdr:to>
    <xdr:sp macro="" textlink="">
      <xdr:nvSpPr>
        <xdr:cNvPr id="336" name="楕円 335"/>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16527</xdr:rowOff>
    </xdr:from>
    <xdr:ext cx="762000" cy="259045"/>
    <xdr:sp macro="" textlink="">
      <xdr:nvSpPr>
        <xdr:cNvPr id="337" name="テキスト ボックス 336"/>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23949</xdr:rowOff>
    </xdr:from>
    <xdr:to>
      <xdr:col>69</xdr:col>
      <xdr:colOff>142875</xdr:colOff>
      <xdr:row>34</xdr:row>
      <xdr:rowOff>125549</xdr:rowOff>
    </xdr:to>
    <xdr:sp macro="" textlink="">
      <xdr:nvSpPr>
        <xdr:cNvPr id="338" name="楕円 337"/>
        <xdr:cNvSpPr/>
      </xdr:nvSpPr>
      <xdr:spPr>
        <a:xfrm>
          <a:off x="13843000" y="585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135726</xdr:rowOff>
    </xdr:from>
    <xdr:ext cx="762000" cy="259045"/>
    <xdr:sp macro="" textlink="">
      <xdr:nvSpPr>
        <xdr:cNvPr id="339" name="テキスト ボックス 338"/>
        <xdr:cNvSpPr txBox="1"/>
      </xdr:nvSpPr>
      <xdr:spPr>
        <a:xfrm>
          <a:off x="13512800" y="562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17417</xdr:rowOff>
    </xdr:from>
    <xdr:to>
      <xdr:col>65</xdr:col>
      <xdr:colOff>53975</xdr:colOff>
      <xdr:row>34</xdr:row>
      <xdr:rowOff>119017</xdr:rowOff>
    </xdr:to>
    <xdr:sp macro="" textlink="">
      <xdr:nvSpPr>
        <xdr:cNvPr id="340" name="楕円 339"/>
        <xdr:cNvSpPr/>
      </xdr:nvSpPr>
      <xdr:spPr>
        <a:xfrm>
          <a:off x="12954000" y="58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129194</xdr:rowOff>
    </xdr:from>
    <xdr:ext cx="762000" cy="259045"/>
    <xdr:sp macro="" textlink="">
      <xdr:nvSpPr>
        <xdr:cNvPr id="341" name="テキスト ボックス 340"/>
        <xdr:cNvSpPr txBox="1"/>
      </xdr:nvSpPr>
      <xdr:spPr>
        <a:xfrm>
          <a:off x="12623800" y="561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ysClr val="windowText" lastClr="000000"/>
              </a:solidFill>
              <a:effectLst/>
              <a:latin typeface="+mn-lt"/>
              <a:ea typeface="+mn-ea"/>
              <a:cs typeface="+mn-cs"/>
            </a:rPr>
            <a:t>　</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公債費は、</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年度借入の衛生債の償還終了（△</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44,558</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千円）など</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減となり</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、普通交付税の増（</a:t>
          </a:r>
          <a:r>
            <a:rPr kumimoji="1" lang="en-US"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+91,862</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千円）や、</a:t>
          </a:r>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固定資産税</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の増（</a:t>
          </a:r>
          <a:r>
            <a:rPr kumimoji="1" lang="en-US"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+111,248</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千円）などによる一般財源総額の増（</a:t>
          </a:r>
          <a:r>
            <a:rPr kumimoji="1" lang="en-US"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+205,756</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千円）により前年度より</a:t>
          </a:r>
          <a:r>
            <a:rPr kumimoji="1" lang="en-US"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0.8</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今後予定している公共事業の実施に当たっては、将来負担に配慮しつつ、地方債の活用を図っていく。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119380</xdr:rowOff>
    </xdr:from>
    <xdr:to>
      <xdr:col>24</xdr:col>
      <xdr:colOff>25400</xdr:colOff>
      <xdr:row>77</xdr:row>
      <xdr:rowOff>8889</xdr:rowOff>
    </xdr:to>
    <xdr:cxnSp macro="">
      <xdr:nvCxnSpPr>
        <xdr:cNvPr id="374" name="直線コネクタ 373"/>
        <xdr:cNvCxnSpPr/>
      </xdr:nvCxnSpPr>
      <xdr:spPr>
        <a:xfrm flipV="1">
          <a:off x="3987800" y="131495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5" name="公債費平均値テキスト"/>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8889</xdr:rowOff>
    </xdr:from>
    <xdr:to>
      <xdr:col>19</xdr:col>
      <xdr:colOff>187325</xdr:colOff>
      <xdr:row>77</xdr:row>
      <xdr:rowOff>24130</xdr:rowOff>
    </xdr:to>
    <xdr:cxnSp macro="">
      <xdr:nvCxnSpPr>
        <xdr:cNvPr id="377" name="直線コネクタ 376"/>
        <xdr:cNvCxnSpPr/>
      </xdr:nvCxnSpPr>
      <xdr:spPr>
        <a:xfrm flipV="1">
          <a:off x="3098800" y="132105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39370</xdr:rowOff>
    </xdr:to>
    <xdr:cxnSp macro="">
      <xdr:nvCxnSpPr>
        <xdr:cNvPr id="380" name="直線コネクタ 379"/>
        <xdr:cNvCxnSpPr/>
      </xdr:nvCxnSpPr>
      <xdr:spPr>
        <a:xfrm flipV="1">
          <a:off x="2209800" y="13225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134620</xdr:rowOff>
    </xdr:from>
    <xdr:to>
      <xdr:col>11</xdr:col>
      <xdr:colOff>9525</xdr:colOff>
      <xdr:row>77</xdr:row>
      <xdr:rowOff>39370</xdr:rowOff>
    </xdr:to>
    <xdr:cxnSp macro="">
      <xdr:nvCxnSpPr>
        <xdr:cNvPr id="383" name="直線コネクタ 382"/>
        <xdr:cNvCxnSpPr/>
      </xdr:nvCxnSpPr>
      <xdr:spPr>
        <a:xfrm>
          <a:off x="1320800" y="13164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7" name="テキスト ボックス 386"/>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93" name="楕円 392"/>
        <xdr:cNvSpPr/>
      </xdr:nvSpPr>
      <xdr:spPr>
        <a:xfrm>
          <a:off x="4775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85107</xdr:rowOff>
    </xdr:from>
    <xdr:ext cx="762000" cy="259045"/>
    <xdr:sp macro="" textlink="">
      <xdr:nvSpPr>
        <xdr:cNvPr id="394" name="公債費該当値テキスト"/>
        <xdr:cNvSpPr txBox="1"/>
      </xdr:nvSpPr>
      <xdr:spPr>
        <a:xfrm>
          <a:off x="4914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129539</xdr:rowOff>
    </xdr:from>
    <xdr:to>
      <xdr:col>20</xdr:col>
      <xdr:colOff>38100</xdr:colOff>
      <xdr:row>77</xdr:row>
      <xdr:rowOff>59689</xdr:rowOff>
    </xdr:to>
    <xdr:sp macro="" textlink="">
      <xdr:nvSpPr>
        <xdr:cNvPr id="395" name="楕円 394"/>
        <xdr:cNvSpPr/>
      </xdr:nvSpPr>
      <xdr:spPr>
        <a:xfrm>
          <a:off x="3937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69867</xdr:rowOff>
    </xdr:from>
    <xdr:ext cx="736600" cy="259045"/>
    <xdr:sp macro="" textlink="">
      <xdr:nvSpPr>
        <xdr:cNvPr id="396" name="テキスト ボックス 395"/>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97" name="楕円 396"/>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98" name="テキスト ボックス 397"/>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160020</xdr:rowOff>
    </xdr:from>
    <xdr:to>
      <xdr:col>11</xdr:col>
      <xdr:colOff>60325</xdr:colOff>
      <xdr:row>77</xdr:row>
      <xdr:rowOff>90170</xdr:rowOff>
    </xdr:to>
    <xdr:sp macro="" textlink="">
      <xdr:nvSpPr>
        <xdr:cNvPr id="399" name="楕円 398"/>
        <xdr:cNvSpPr/>
      </xdr:nvSpPr>
      <xdr:spPr>
        <a:xfrm>
          <a:off x="2159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100347</xdr:rowOff>
    </xdr:from>
    <xdr:ext cx="762000" cy="259045"/>
    <xdr:sp macro="" textlink="">
      <xdr:nvSpPr>
        <xdr:cNvPr id="400" name="テキスト ボックス 399"/>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401" name="楕円 400"/>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402" name="テキスト ボックス 401"/>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社会保障関係経費の増大などから扶助費が増となったが、一般財源総額も増となったことから、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ポイント減少し、類似団体平均との差は</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今後、一般財源の大幅増は見込めないため、既存事業の見直しや経費の縮減をしながら、収支改善に努める。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51563</xdr:rowOff>
    </xdr:from>
    <xdr:to>
      <xdr:col>82</xdr:col>
      <xdr:colOff>107950</xdr:colOff>
      <xdr:row>79</xdr:row>
      <xdr:rowOff>56135</xdr:rowOff>
    </xdr:to>
    <xdr:cxnSp macro="">
      <xdr:nvCxnSpPr>
        <xdr:cNvPr id="433" name="直線コネクタ 432"/>
        <xdr:cNvCxnSpPr/>
      </xdr:nvCxnSpPr>
      <xdr:spPr>
        <a:xfrm flipV="1">
          <a:off x="15671800" y="135961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56135</xdr:rowOff>
    </xdr:from>
    <xdr:to>
      <xdr:col>78</xdr:col>
      <xdr:colOff>69850</xdr:colOff>
      <xdr:row>79</xdr:row>
      <xdr:rowOff>92711</xdr:rowOff>
    </xdr:to>
    <xdr:cxnSp macro="">
      <xdr:nvCxnSpPr>
        <xdr:cNvPr id="436" name="直線コネクタ 435"/>
        <xdr:cNvCxnSpPr/>
      </xdr:nvCxnSpPr>
      <xdr:spPr>
        <a:xfrm flipV="1">
          <a:off x="14782800" y="136006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92711</xdr:rowOff>
    </xdr:from>
    <xdr:to>
      <xdr:col>73</xdr:col>
      <xdr:colOff>180975</xdr:colOff>
      <xdr:row>80</xdr:row>
      <xdr:rowOff>17272</xdr:rowOff>
    </xdr:to>
    <xdr:cxnSp macro="">
      <xdr:nvCxnSpPr>
        <xdr:cNvPr id="439" name="直線コネクタ 438"/>
        <xdr:cNvCxnSpPr/>
      </xdr:nvCxnSpPr>
      <xdr:spPr>
        <a:xfrm flipV="1">
          <a:off x="13893800" y="13637261"/>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145287</xdr:rowOff>
    </xdr:from>
    <xdr:to>
      <xdr:col>69</xdr:col>
      <xdr:colOff>92075</xdr:colOff>
      <xdr:row>80</xdr:row>
      <xdr:rowOff>17272</xdr:rowOff>
    </xdr:to>
    <xdr:cxnSp macro="">
      <xdr:nvCxnSpPr>
        <xdr:cNvPr id="442" name="直線コネクタ 441"/>
        <xdr:cNvCxnSpPr/>
      </xdr:nvCxnSpPr>
      <xdr:spPr>
        <a:xfrm>
          <a:off x="13004800" y="13518387"/>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6" name="テキスト ボックス 44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763</xdr:rowOff>
    </xdr:from>
    <xdr:to>
      <xdr:col>82</xdr:col>
      <xdr:colOff>158750</xdr:colOff>
      <xdr:row>79</xdr:row>
      <xdr:rowOff>102363</xdr:rowOff>
    </xdr:to>
    <xdr:sp macro="" textlink="">
      <xdr:nvSpPr>
        <xdr:cNvPr id="452" name="楕円 451"/>
        <xdr:cNvSpPr/>
      </xdr:nvSpPr>
      <xdr:spPr>
        <a:xfrm>
          <a:off x="16459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144290</xdr:rowOff>
    </xdr:from>
    <xdr:ext cx="762000" cy="259045"/>
    <xdr:sp macro="" textlink="">
      <xdr:nvSpPr>
        <xdr:cNvPr id="453" name="公債費以外該当値テキスト"/>
        <xdr:cNvSpPr txBox="1"/>
      </xdr:nvSpPr>
      <xdr:spPr>
        <a:xfrm>
          <a:off x="165989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5335</xdr:rowOff>
    </xdr:from>
    <xdr:to>
      <xdr:col>78</xdr:col>
      <xdr:colOff>120650</xdr:colOff>
      <xdr:row>79</xdr:row>
      <xdr:rowOff>106935</xdr:rowOff>
    </xdr:to>
    <xdr:sp macro="" textlink="">
      <xdr:nvSpPr>
        <xdr:cNvPr id="454" name="楕円 453"/>
        <xdr:cNvSpPr/>
      </xdr:nvSpPr>
      <xdr:spPr>
        <a:xfrm>
          <a:off x="15621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91712</xdr:rowOff>
    </xdr:from>
    <xdr:ext cx="736600" cy="259045"/>
    <xdr:sp macro="" textlink="">
      <xdr:nvSpPr>
        <xdr:cNvPr id="455" name="テキスト ボックス 454"/>
        <xdr:cNvSpPr txBox="1"/>
      </xdr:nvSpPr>
      <xdr:spPr>
        <a:xfrm>
          <a:off x="15290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41911</xdr:rowOff>
    </xdr:from>
    <xdr:to>
      <xdr:col>74</xdr:col>
      <xdr:colOff>31750</xdr:colOff>
      <xdr:row>79</xdr:row>
      <xdr:rowOff>143511</xdr:rowOff>
    </xdr:to>
    <xdr:sp macro="" textlink="">
      <xdr:nvSpPr>
        <xdr:cNvPr id="456" name="楕円 455"/>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128288</xdr:rowOff>
    </xdr:from>
    <xdr:ext cx="762000" cy="259045"/>
    <xdr:sp macro="" textlink="">
      <xdr:nvSpPr>
        <xdr:cNvPr id="457" name="テキスト ボックス 456"/>
        <xdr:cNvSpPr txBox="1"/>
      </xdr:nvSpPr>
      <xdr:spPr>
        <a:xfrm>
          <a:off x="14401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137922</xdr:rowOff>
    </xdr:from>
    <xdr:to>
      <xdr:col>69</xdr:col>
      <xdr:colOff>142875</xdr:colOff>
      <xdr:row>80</xdr:row>
      <xdr:rowOff>68072</xdr:rowOff>
    </xdr:to>
    <xdr:sp macro="" textlink="">
      <xdr:nvSpPr>
        <xdr:cNvPr id="458" name="楕円 457"/>
        <xdr:cNvSpPr/>
      </xdr:nvSpPr>
      <xdr:spPr>
        <a:xfrm>
          <a:off x="13843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52849</xdr:rowOff>
    </xdr:from>
    <xdr:ext cx="762000" cy="259045"/>
    <xdr:sp macro="" textlink="">
      <xdr:nvSpPr>
        <xdr:cNvPr id="459" name="テキスト ボックス 458"/>
        <xdr:cNvSpPr txBox="1"/>
      </xdr:nvSpPr>
      <xdr:spPr>
        <a:xfrm>
          <a:off x="13512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94487</xdr:rowOff>
    </xdr:from>
    <xdr:to>
      <xdr:col>65</xdr:col>
      <xdr:colOff>53975</xdr:colOff>
      <xdr:row>79</xdr:row>
      <xdr:rowOff>24637</xdr:rowOff>
    </xdr:to>
    <xdr:sp macro="" textlink="">
      <xdr:nvSpPr>
        <xdr:cNvPr id="460" name="楕円 459"/>
        <xdr:cNvSpPr/>
      </xdr:nvSpPr>
      <xdr:spPr>
        <a:xfrm>
          <a:off x="12954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9414</xdr:rowOff>
    </xdr:from>
    <xdr:ext cx="762000" cy="259045"/>
    <xdr:sp macro="" textlink="">
      <xdr:nvSpPr>
        <xdr:cNvPr id="461" name="テキスト ボックス 460"/>
        <xdr:cNvSpPr txBox="1"/>
      </xdr:nvSpPr>
      <xdr:spPr>
        <a:xfrm>
          <a:off x="12623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121933</xdr:rowOff>
    </xdr:from>
    <xdr:to>
      <xdr:col>29</xdr:col>
      <xdr:colOff>127000</xdr:colOff>
      <xdr:row>18</xdr:row>
      <xdr:rowOff>131934</xdr:rowOff>
    </xdr:to>
    <xdr:cxnSp macro="">
      <xdr:nvCxnSpPr>
        <xdr:cNvPr id="50" name="直線コネクタ 49"/>
        <xdr:cNvCxnSpPr/>
      </xdr:nvCxnSpPr>
      <xdr:spPr bwMode="auto">
        <a:xfrm>
          <a:off x="5003800" y="3255658"/>
          <a:ext cx="647700" cy="10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97396</xdr:rowOff>
    </xdr:from>
    <xdr:to>
      <xdr:col>26</xdr:col>
      <xdr:colOff>50800</xdr:colOff>
      <xdr:row>18</xdr:row>
      <xdr:rowOff>121933</xdr:rowOff>
    </xdr:to>
    <xdr:cxnSp macro="">
      <xdr:nvCxnSpPr>
        <xdr:cNvPr id="53" name="直線コネクタ 52"/>
        <xdr:cNvCxnSpPr/>
      </xdr:nvCxnSpPr>
      <xdr:spPr bwMode="auto">
        <a:xfrm>
          <a:off x="4305300" y="3231121"/>
          <a:ext cx="698500" cy="24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81089</xdr:rowOff>
    </xdr:from>
    <xdr:to>
      <xdr:col>22</xdr:col>
      <xdr:colOff>114300</xdr:colOff>
      <xdr:row>18</xdr:row>
      <xdr:rowOff>97396</xdr:rowOff>
    </xdr:to>
    <xdr:cxnSp macro="">
      <xdr:nvCxnSpPr>
        <xdr:cNvPr id="56" name="直線コネクタ 55"/>
        <xdr:cNvCxnSpPr/>
      </xdr:nvCxnSpPr>
      <xdr:spPr bwMode="auto">
        <a:xfrm>
          <a:off x="3606800" y="3214814"/>
          <a:ext cx="698500" cy="16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68155</xdr:rowOff>
    </xdr:from>
    <xdr:to>
      <xdr:col>18</xdr:col>
      <xdr:colOff>177800</xdr:colOff>
      <xdr:row>18</xdr:row>
      <xdr:rowOff>81089</xdr:rowOff>
    </xdr:to>
    <xdr:cxnSp macro="">
      <xdr:nvCxnSpPr>
        <xdr:cNvPr id="59" name="直線コネクタ 58"/>
        <xdr:cNvCxnSpPr/>
      </xdr:nvCxnSpPr>
      <xdr:spPr bwMode="auto">
        <a:xfrm>
          <a:off x="2908300" y="3201880"/>
          <a:ext cx="698500" cy="12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81134</xdr:rowOff>
    </xdr:from>
    <xdr:to>
      <xdr:col>29</xdr:col>
      <xdr:colOff>177800</xdr:colOff>
      <xdr:row>19</xdr:row>
      <xdr:rowOff>11284</xdr:rowOff>
    </xdr:to>
    <xdr:sp macro="" textlink="">
      <xdr:nvSpPr>
        <xdr:cNvPr id="69" name="楕円 68"/>
        <xdr:cNvSpPr/>
      </xdr:nvSpPr>
      <xdr:spPr bwMode="auto">
        <a:xfrm>
          <a:off x="5600700" y="3214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161161</xdr:rowOff>
    </xdr:from>
    <xdr:ext cx="762000" cy="259045"/>
    <xdr:sp macro="" textlink="">
      <xdr:nvSpPr>
        <xdr:cNvPr id="70" name="人口1人当たり決算額の推移該当値テキスト130"/>
        <xdr:cNvSpPr txBox="1"/>
      </xdr:nvSpPr>
      <xdr:spPr>
        <a:xfrm>
          <a:off x="5740400" y="312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71133</xdr:rowOff>
    </xdr:from>
    <xdr:to>
      <xdr:col>26</xdr:col>
      <xdr:colOff>101600</xdr:colOff>
      <xdr:row>19</xdr:row>
      <xdr:rowOff>1283</xdr:rowOff>
    </xdr:to>
    <xdr:sp macro="" textlink="">
      <xdr:nvSpPr>
        <xdr:cNvPr id="71" name="楕円 70"/>
        <xdr:cNvSpPr/>
      </xdr:nvSpPr>
      <xdr:spPr bwMode="auto">
        <a:xfrm>
          <a:off x="4953000" y="3204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157510</xdr:rowOff>
    </xdr:from>
    <xdr:ext cx="736600" cy="259045"/>
    <xdr:sp macro="" textlink="">
      <xdr:nvSpPr>
        <xdr:cNvPr id="72" name="テキスト ボックス 71"/>
        <xdr:cNvSpPr txBox="1"/>
      </xdr:nvSpPr>
      <xdr:spPr>
        <a:xfrm>
          <a:off x="4622800" y="329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46596</xdr:rowOff>
    </xdr:from>
    <xdr:to>
      <xdr:col>22</xdr:col>
      <xdr:colOff>165100</xdr:colOff>
      <xdr:row>18</xdr:row>
      <xdr:rowOff>148196</xdr:rowOff>
    </xdr:to>
    <xdr:sp macro="" textlink="">
      <xdr:nvSpPr>
        <xdr:cNvPr id="73" name="楕円 72"/>
        <xdr:cNvSpPr/>
      </xdr:nvSpPr>
      <xdr:spPr bwMode="auto">
        <a:xfrm>
          <a:off x="4254500" y="3180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132973</xdr:rowOff>
    </xdr:from>
    <xdr:ext cx="762000" cy="259045"/>
    <xdr:sp macro="" textlink="">
      <xdr:nvSpPr>
        <xdr:cNvPr id="74" name="テキスト ボックス 73"/>
        <xdr:cNvSpPr txBox="1"/>
      </xdr:nvSpPr>
      <xdr:spPr>
        <a:xfrm>
          <a:off x="3924300" y="326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30289</xdr:rowOff>
    </xdr:from>
    <xdr:to>
      <xdr:col>19</xdr:col>
      <xdr:colOff>38100</xdr:colOff>
      <xdr:row>18</xdr:row>
      <xdr:rowOff>131890</xdr:rowOff>
    </xdr:to>
    <xdr:sp macro="" textlink="">
      <xdr:nvSpPr>
        <xdr:cNvPr id="75" name="楕円 74"/>
        <xdr:cNvSpPr/>
      </xdr:nvSpPr>
      <xdr:spPr bwMode="auto">
        <a:xfrm>
          <a:off x="3556000" y="316401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116667</xdr:rowOff>
    </xdr:from>
    <xdr:ext cx="762000" cy="259045"/>
    <xdr:sp macro="" textlink="">
      <xdr:nvSpPr>
        <xdr:cNvPr id="76" name="テキスト ボックス 75"/>
        <xdr:cNvSpPr txBox="1"/>
      </xdr:nvSpPr>
      <xdr:spPr>
        <a:xfrm>
          <a:off x="3225800" y="325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17355</xdr:rowOff>
    </xdr:from>
    <xdr:to>
      <xdr:col>15</xdr:col>
      <xdr:colOff>101600</xdr:colOff>
      <xdr:row>18</xdr:row>
      <xdr:rowOff>118955</xdr:rowOff>
    </xdr:to>
    <xdr:sp macro="" textlink="">
      <xdr:nvSpPr>
        <xdr:cNvPr id="77" name="楕円 76"/>
        <xdr:cNvSpPr/>
      </xdr:nvSpPr>
      <xdr:spPr bwMode="auto">
        <a:xfrm>
          <a:off x="2857500" y="3151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103731</xdr:rowOff>
    </xdr:from>
    <xdr:ext cx="762000" cy="259045"/>
    <xdr:sp macro="" textlink="">
      <xdr:nvSpPr>
        <xdr:cNvPr id="78" name="テキスト ボックス 77"/>
        <xdr:cNvSpPr txBox="1"/>
      </xdr:nvSpPr>
      <xdr:spPr>
        <a:xfrm>
          <a:off x="2527300" y="3237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165633</xdr:rowOff>
    </xdr:from>
    <xdr:to>
      <xdr:col>29</xdr:col>
      <xdr:colOff>127000</xdr:colOff>
      <xdr:row>37</xdr:row>
      <xdr:rowOff>43593</xdr:rowOff>
    </xdr:to>
    <xdr:cxnSp macro="">
      <xdr:nvCxnSpPr>
        <xdr:cNvPr id="113" name="直線コネクタ 112"/>
        <xdr:cNvCxnSpPr/>
      </xdr:nvCxnSpPr>
      <xdr:spPr bwMode="auto">
        <a:xfrm>
          <a:off x="5003800" y="7118883"/>
          <a:ext cx="647700" cy="49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165633</xdr:rowOff>
    </xdr:from>
    <xdr:to>
      <xdr:col>26</xdr:col>
      <xdr:colOff>50800</xdr:colOff>
      <xdr:row>37</xdr:row>
      <xdr:rowOff>290</xdr:rowOff>
    </xdr:to>
    <xdr:cxnSp macro="">
      <xdr:nvCxnSpPr>
        <xdr:cNvPr id="116" name="直線コネクタ 115"/>
        <xdr:cNvCxnSpPr/>
      </xdr:nvCxnSpPr>
      <xdr:spPr bwMode="auto">
        <a:xfrm flipV="1">
          <a:off x="4305300" y="7118883"/>
          <a:ext cx="698500" cy="6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138757</xdr:rowOff>
    </xdr:from>
    <xdr:to>
      <xdr:col>22</xdr:col>
      <xdr:colOff>114300</xdr:colOff>
      <xdr:row>37</xdr:row>
      <xdr:rowOff>290</xdr:rowOff>
    </xdr:to>
    <xdr:cxnSp macro="">
      <xdr:nvCxnSpPr>
        <xdr:cNvPr id="119" name="直線コネクタ 118"/>
        <xdr:cNvCxnSpPr/>
      </xdr:nvCxnSpPr>
      <xdr:spPr bwMode="auto">
        <a:xfrm>
          <a:off x="3606800" y="7092007"/>
          <a:ext cx="698500" cy="32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138757</xdr:rowOff>
    </xdr:from>
    <xdr:to>
      <xdr:col>18</xdr:col>
      <xdr:colOff>177800</xdr:colOff>
      <xdr:row>36</xdr:row>
      <xdr:rowOff>153518</xdr:rowOff>
    </xdr:to>
    <xdr:cxnSp macro="">
      <xdr:nvCxnSpPr>
        <xdr:cNvPr id="122" name="直線コネクタ 121"/>
        <xdr:cNvCxnSpPr/>
      </xdr:nvCxnSpPr>
      <xdr:spPr bwMode="auto">
        <a:xfrm flipV="1">
          <a:off x="2908300" y="7092007"/>
          <a:ext cx="698500" cy="14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338951</xdr:rowOff>
    </xdr:from>
    <xdr:ext cx="762000" cy="259045"/>
    <xdr:sp macro="" textlink="">
      <xdr:nvSpPr>
        <xdr:cNvPr id="126" name="テキスト ボックス 125"/>
        <xdr:cNvSpPr txBox="1"/>
      </xdr:nvSpPr>
      <xdr:spPr>
        <a:xfrm>
          <a:off x="2527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164243</xdr:rowOff>
    </xdr:from>
    <xdr:to>
      <xdr:col>29</xdr:col>
      <xdr:colOff>177800</xdr:colOff>
      <xdr:row>37</xdr:row>
      <xdr:rowOff>94393</xdr:rowOff>
    </xdr:to>
    <xdr:sp macro="" textlink="">
      <xdr:nvSpPr>
        <xdr:cNvPr id="132" name="楕円 131"/>
        <xdr:cNvSpPr/>
      </xdr:nvSpPr>
      <xdr:spPr bwMode="auto">
        <a:xfrm>
          <a:off x="5600700" y="7117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136320</xdr:rowOff>
    </xdr:from>
    <xdr:ext cx="762000" cy="259045"/>
    <xdr:sp macro="" textlink="">
      <xdr:nvSpPr>
        <xdr:cNvPr id="133" name="人口1人当たり決算額の推移該当値テキスト445"/>
        <xdr:cNvSpPr txBox="1"/>
      </xdr:nvSpPr>
      <xdr:spPr>
        <a:xfrm>
          <a:off x="5740400" y="7089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114833</xdr:rowOff>
    </xdr:from>
    <xdr:to>
      <xdr:col>26</xdr:col>
      <xdr:colOff>101600</xdr:colOff>
      <xdr:row>37</xdr:row>
      <xdr:rowOff>44983</xdr:rowOff>
    </xdr:to>
    <xdr:sp macro="" textlink="">
      <xdr:nvSpPr>
        <xdr:cNvPr id="134" name="楕円 133"/>
        <xdr:cNvSpPr/>
      </xdr:nvSpPr>
      <xdr:spPr bwMode="auto">
        <a:xfrm>
          <a:off x="4953000" y="7068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29760</xdr:rowOff>
    </xdr:from>
    <xdr:ext cx="736600" cy="259045"/>
    <xdr:sp macro="" textlink="">
      <xdr:nvSpPr>
        <xdr:cNvPr id="135" name="テキスト ボックス 134"/>
        <xdr:cNvSpPr txBox="1"/>
      </xdr:nvSpPr>
      <xdr:spPr>
        <a:xfrm>
          <a:off x="4622800" y="7154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120940</xdr:rowOff>
    </xdr:from>
    <xdr:to>
      <xdr:col>22</xdr:col>
      <xdr:colOff>165100</xdr:colOff>
      <xdr:row>37</xdr:row>
      <xdr:rowOff>51090</xdr:rowOff>
    </xdr:to>
    <xdr:sp macro="" textlink="">
      <xdr:nvSpPr>
        <xdr:cNvPr id="136" name="楕円 135"/>
        <xdr:cNvSpPr/>
      </xdr:nvSpPr>
      <xdr:spPr bwMode="auto">
        <a:xfrm>
          <a:off x="4254500" y="7074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35867</xdr:rowOff>
    </xdr:from>
    <xdr:ext cx="762000" cy="259045"/>
    <xdr:sp macro="" textlink="">
      <xdr:nvSpPr>
        <xdr:cNvPr id="137" name="テキスト ボックス 136"/>
        <xdr:cNvSpPr txBox="1"/>
      </xdr:nvSpPr>
      <xdr:spPr>
        <a:xfrm>
          <a:off x="3924300" y="716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87957</xdr:rowOff>
    </xdr:from>
    <xdr:to>
      <xdr:col>19</xdr:col>
      <xdr:colOff>38100</xdr:colOff>
      <xdr:row>37</xdr:row>
      <xdr:rowOff>18107</xdr:rowOff>
    </xdr:to>
    <xdr:sp macro="" textlink="">
      <xdr:nvSpPr>
        <xdr:cNvPr id="138" name="楕円 137"/>
        <xdr:cNvSpPr/>
      </xdr:nvSpPr>
      <xdr:spPr bwMode="auto">
        <a:xfrm>
          <a:off x="3556000" y="7041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2884</xdr:rowOff>
    </xdr:from>
    <xdr:ext cx="762000" cy="259045"/>
    <xdr:sp macro="" textlink="">
      <xdr:nvSpPr>
        <xdr:cNvPr id="139" name="テキスト ボックス 138"/>
        <xdr:cNvSpPr txBox="1"/>
      </xdr:nvSpPr>
      <xdr:spPr>
        <a:xfrm>
          <a:off x="3225800" y="712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102718</xdr:rowOff>
    </xdr:from>
    <xdr:to>
      <xdr:col>15</xdr:col>
      <xdr:colOff>101600</xdr:colOff>
      <xdr:row>37</xdr:row>
      <xdr:rowOff>32868</xdr:rowOff>
    </xdr:to>
    <xdr:sp macro="" textlink="">
      <xdr:nvSpPr>
        <xdr:cNvPr id="140" name="楕円 139"/>
        <xdr:cNvSpPr/>
      </xdr:nvSpPr>
      <xdr:spPr bwMode="auto">
        <a:xfrm>
          <a:off x="2857500" y="7055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17645</xdr:rowOff>
    </xdr:from>
    <xdr:ext cx="762000" cy="259045"/>
    <xdr:sp macro="" textlink="">
      <xdr:nvSpPr>
        <xdr:cNvPr id="141" name="テキスト ボックス 140"/>
        <xdr:cNvSpPr txBox="1"/>
      </xdr:nvSpPr>
      <xdr:spPr>
        <a:xfrm>
          <a:off x="2527300" y="714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94,843
92,394
34.52
28,151,729
26,730,249
1,188,803
16,268,925
20,779,929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150882</xdr:rowOff>
    </xdr:from>
    <xdr:to>
      <xdr:col>24</xdr:col>
      <xdr:colOff>63500</xdr:colOff>
      <xdr:row>38</xdr:row>
      <xdr:rowOff>13265</xdr:rowOff>
    </xdr:to>
    <xdr:cxnSp macro="">
      <xdr:nvCxnSpPr>
        <xdr:cNvPr id="61" name="直線コネクタ 60"/>
        <xdr:cNvCxnSpPr/>
      </xdr:nvCxnSpPr>
      <xdr:spPr>
        <a:xfrm>
          <a:off x="3797300" y="6494532"/>
          <a:ext cx="8382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136995</xdr:rowOff>
    </xdr:from>
    <xdr:to>
      <xdr:col>19</xdr:col>
      <xdr:colOff>177800</xdr:colOff>
      <xdr:row>37</xdr:row>
      <xdr:rowOff>150882</xdr:rowOff>
    </xdr:to>
    <xdr:cxnSp macro="">
      <xdr:nvCxnSpPr>
        <xdr:cNvPr id="64" name="直線コネクタ 63"/>
        <xdr:cNvCxnSpPr/>
      </xdr:nvCxnSpPr>
      <xdr:spPr>
        <a:xfrm>
          <a:off x="2908300" y="6480645"/>
          <a:ext cx="889000" cy="1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119278</xdr:rowOff>
    </xdr:from>
    <xdr:to>
      <xdr:col>15</xdr:col>
      <xdr:colOff>50800</xdr:colOff>
      <xdr:row>37</xdr:row>
      <xdr:rowOff>136995</xdr:rowOff>
    </xdr:to>
    <xdr:cxnSp macro="">
      <xdr:nvCxnSpPr>
        <xdr:cNvPr id="67" name="直線コネクタ 66"/>
        <xdr:cNvCxnSpPr/>
      </xdr:nvCxnSpPr>
      <xdr:spPr>
        <a:xfrm>
          <a:off x="2019300" y="6462928"/>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111049</xdr:rowOff>
    </xdr:from>
    <xdr:to>
      <xdr:col>10</xdr:col>
      <xdr:colOff>114300</xdr:colOff>
      <xdr:row>37</xdr:row>
      <xdr:rowOff>119278</xdr:rowOff>
    </xdr:to>
    <xdr:cxnSp macro="">
      <xdr:nvCxnSpPr>
        <xdr:cNvPr id="70" name="直線コネクタ 69"/>
        <xdr:cNvCxnSpPr/>
      </xdr:nvCxnSpPr>
      <xdr:spPr>
        <a:xfrm>
          <a:off x="1130300" y="6454699"/>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109643</xdr:rowOff>
    </xdr:from>
    <xdr:ext cx="534377" cy="259045"/>
    <xdr:sp macro="" textlink="">
      <xdr:nvSpPr>
        <xdr:cNvPr id="74" name="テキスト ボックス 73"/>
        <xdr:cNvSpPr txBox="1"/>
      </xdr:nvSpPr>
      <xdr:spPr>
        <a:xfrm>
          <a:off x="863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133915</xdr:rowOff>
    </xdr:from>
    <xdr:to>
      <xdr:col>24</xdr:col>
      <xdr:colOff>114300</xdr:colOff>
      <xdr:row>38</xdr:row>
      <xdr:rowOff>64065</xdr:rowOff>
    </xdr:to>
    <xdr:sp macro="" textlink="">
      <xdr:nvSpPr>
        <xdr:cNvPr id="80" name="楕円 79"/>
        <xdr:cNvSpPr/>
      </xdr:nvSpPr>
      <xdr:spPr>
        <a:xfrm>
          <a:off x="4584700" y="64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112342</xdr:rowOff>
    </xdr:from>
    <xdr:ext cx="534377" cy="259045"/>
    <xdr:sp macro="" textlink="">
      <xdr:nvSpPr>
        <xdr:cNvPr id="81" name="人件費該当値テキスト"/>
        <xdr:cNvSpPr txBox="1"/>
      </xdr:nvSpPr>
      <xdr:spPr>
        <a:xfrm>
          <a:off x="4686300" y="64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100082</xdr:rowOff>
    </xdr:from>
    <xdr:to>
      <xdr:col>20</xdr:col>
      <xdr:colOff>38100</xdr:colOff>
      <xdr:row>38</xdr:row>
      <xdr:rowOff>30232</xdr:rowOff>
    </xdr:to>
    <xdr:sp macro="" textlink="">
      <xdr:nvSpPr>
        <xdr:cNvPr id="82" name="楕円 81"/>
        <xdr:cNvSpPr/>
      </xdr:nvSpPr>
      <xdr:spPr>
        <a:xfrm>
          <a:off x="3746500" y="644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21359</xdr:rowOff>
    </xdr:from>
    <xdr:ext cx="534377" cy="259045"/>
    <xdr:sp macro="" textlink="">
      <xdr:nvSpPr>
        <xdr:cNvPr id="83" name="テキスト ボックス 82"/>
        <xdr:cNvSpPr txBox="1"/>
      </xdr:nvSpPr>
      <xdr:spPr>
        <a:xfrm>
          <a:off x="3530111" y="653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86195</xdr:rowOff>
    </xdr:from>
    <xdr:to>
      <xdr:col>15</xdr:col>
      <xdr:colOff>101600</xdr:colOff>
      <xdr:row>38</xdr:row>
      <xdr:rowOff>16345</xdr:rowOff>
    </xdr:to>
    <xdr:sp macro="" textlink="">
      <xdr:nvSpPr>
        <xdr:cNvPr id="84" name="楕円 83"/>
        <xdr:cNvSpPr/>
      </xdr:nvSpPr>
      <xdr:spPr>
        <a:xfrm>
          <a:off x="2857500" y="642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7472</xdr:rowOff>
    </xdr:from>
    <xdr:ext cx="534377" cy="259045"/>
    <xdr:sp macro="" textlink="">
      <xdr:nvSpPr>
        <xdr:cNvPr id="85" name="テキスト ボックス 84"/>
        <xdr:cNvSpPr txBox="1"/>
      </xdr:nvSpPr>
      <xdr:spPr>
        <a:xfrm>
          <a:off x="2641111" y="65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68478</xdr:rowOff>
    </xdr:from>
    <xdr:to>
      <xdr:col>10</xdr:col>
      <xdr:colOff>165100</xdr:colOff>
      <xdr:row>37</xdr:row>
      <xdr:rowOff>170078</xdr:rowOff>
    </xdr:to>
    <xdr:sp macro="" textlink="">
      <xdr:nvSpPr>
        <xdr:cNvPr id="86" name="楕円 85"/>
        <xdr:cNvSpPr/>
      </xdr:nvSpPr>
      <xdr:spPr>
        <a:xfrm>
          <a:off x="1968500" y="641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161206</xdr:rowOff>
    </xdr:from>
    <xdr:ext cx="534377" cy="259045"/>
    <xdr:sp macro="" textlink="">
      <xdr:nvSpPr>
        <xdr:cNvPr id="87" name="テキスト ボックス 86"/>
        <xdr:cNvSpPr txBox="1"/>
      </xdr:nvSpPr>
      <xdr:spPr>
        <a:xfrm>
          <a:off x="1752111" y="650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60249</xdr:rowOff>
    </xdr:from>
    <xdr:to>
      <xdr:col>6</xdr:col>
      <xdr:colOff>38100</xdr:colOff>
      <xdr:row>37</xdr:row>
      <xdr:rowOff>161849</xdr:rowOff>
    </xdr:to>
    <xdr:sp macro="" textlink="">
      <xdr:nvSpPr>
        <xdr:cNvPr id="88" name="楕円 87"/>
        <xdr:cNvSpPr/>
      </xdr:nvSpPr>
      <xdr:spPr>
        <a:xfrm>
          <a:off x="1079500" y="64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152976</xdr:rowOff>
    </xdr:from>
    <xdr:ext cx="534377" cy="259045"/>
    <xdr:sp macro="" textlink="">
      <xdr:nvSpPr>
        <xdr:cNvPr id="89" name="テキスト ボックス 88"/>
        <xdr:cNvSpPr txBox="1"/>
      </xdr:nvSpPr>
      <xdr:spPr>
        <a:xfrm>
          <a:off x="863111" y="649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165360</xdr:rowOff>
    </xdr:from>
    <xdr:to>
      <xdr:col>24</xdr:col>
      <xdr:colOff>63500</xdr:colOff>
      <xdr:row>56</xdr:row>
      <xdr:rowOff>124469</xdr:rowOff>
    </xdr:to>
    <xdr:cxnSp macro="">
      <xdr:nvCxnSpPr>
        <xdr:cNvPr id="123" name="直線コネクタ 122"/>
        <xdr:cNvCxnSpPr/>
      </xdr:nvCxnSpPr>
      <xdr:spPr>
        <a:xfrm flipV="1">
          <a:off x="3797300" y="9595110"/>
          <a:ext cx="838200" cy="13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124469</xdr:rowOff>
    </xdr:from>
    <xdr:to>
      <xdr:col>19</xdr:col>
      <xdr:colOff>177800</xdr:colOff>
      <xdr:row>56</xdr:row>
      <xdr:rowOff>130870</xdr:rowOff>
    </xdr:to>
    <xdr:cxnSp macro="">
      <xdr:nvCxnSpPr>
        <xdr:cNvPr id="126" name="直線コネクタ 125"/>
        <xdr:cNvCxnSpPr/>
      </xdr:nvCxnSpPr>
      <xdr:spPr>
        <a:xfrm flipV="1">
          <a:off x="2908300" y="972566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96724</xdr:rowOff>
    </xdr:from>
    <xdr:to>
      <xdr:col>15</xdr:col>
      <xdr:colOff>50800</xdr:colOff>
      <xdr:row>56</xdr:row>
      <xdr:rowOff>130870</xdr:rowOff>
    </xdr:to>
    <xdr:cxnSp macro="">
      <xdr:nvCxnSpPr>
        <xdr:cNvPr id="129" name="直線コネクタ 128"/>
        <xdr:cNvCxnSpPr/>
      </xdr:nvCxnSpPr>
      <xdr:spPr>
        <a:xfrm>
          <a:off x="2019300" y="9697924"/>
          <a:ext cx="889000" cy="3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96724</xdr:rowOff>
    </xdr:from>
    <xdr:to>
      <xdr:col>10</xdr:col>
      <xdr:colOff>114300</xdr:colOff>
      <xdr:row>56</xdr:row>
      <xdr:rowOff>110210</xdr:rowOff>
    </xdr:to>
    <xdr:cxnSp macro="">
      <xdr:nvCxnSpPr>
        <xdr:cNvPr id="132" name="直線コネクタ 131"/>
        <xdr:cNvCxnSpPr/>
      </xdr:nvCxnSpPr>
      <xdr:spPr>
        <a:xfrm flipV="1">
          <a:off x="1130300" y="9697924"/>
          <a:ext cx="889000" cy="1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34" name="テキスト ボックス 133"/>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158767</xdr:rowOff>
    </xdr:from>
    <xdr:ext cx="534377" cy="259045"/>
    <xdr:sp macro="" textlink="">
      <xdr:nvSpPr>
        <xdr:cNvPr id="136" name="テキスト ボックス 135"/>
        <xdr:cNvSpPr txBox="1"/>
      </xdr:nvSpPr>
      <xdr:spPr>
        <a:xfrm>
          <a:off x="863111" y="97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114560</xdr:rowOff>
    </xdr:from>
    <xdr:to>
      <xdr:col>24</xdr:col>
      <xdr:colOff>114300</xdr:colOff>
      <xdr:row>56</xdr:row>
      <xdr:rowOff>44710</xdr:rowOff>
    </xdr:to>
    <xdr:sp macro="" textlink="">
      <xdr:nvSpPr>
        <xdr:cNvPr id="142" name="楕円 141"/>
        <xdr:cNvSpPr/>
      </xdr:nvSpPr>
      <xdr:spPr>
        <a:xfrm>
          <a:off x="4584700" y="9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92987</xdr:rowOff>
    </xdr:from>
    <xdr:ext cx="534377" cy="259045"/>
    <xdr:sp macro="" textlink="">
      <xdr:nvSpPr>
        <xdr:cNvPr id="143" name="物件費該当値テキスト"/>
        <xdr:cNvSpPr txBox="1"/>
      </xdr:nvSpPr>
      <xdr:spPr>
        <a:xfrm>
          <a:off x="4686300" y="952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73669</xdr:rowOff>
    </xdr:from>
    <xdr:to>
      <xdr:col>20</xdr:col>
      <xdr:colOff>38100</xdr:colOff>
      <xdr:row>57</xdr:row>
      <xdr:rowOff>3819</xdr:rowOff>
    </xdr:to>
    <xdr:sp macro="" textlink="">
      <xdr:nvSpPr>
        <xdr:cNvPr id="144" name="楕円 143"/>
        <xdr:cNvSpPr/>
      </xdr:nvSpPr>
      <xdr:spPr>
        <a:xfrm>
          <a:off x="3746500" y="967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166396</xdr:rowOff>
    </xdr:from>
    <xdr:ext cx="534377" cy="259045"/>
    <xdr:sp macro="" textlink="">
      <xdr:nvSpPr>
        <xdr:cNvPr id="145" name="テキスト ボックス 144"/>
        <xdr:cNvSpPr txBox="1"/>
      </xdr:nvSpPr>
      <xdr:spPr>
        <a:xfrm>
          <a:off x="3530111" y="976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80070</xdr:rowOff>
    </xdr:from>
    <xdr:to>
      <xdr:col>15</xdr:col>
      <xdr:colOff>101600</xdr:colOff>
      <xdr:row>57</xdr:row>
      <xdr:rowOff>10220</xdr:rowOff>
    </xdr:to>
    <xdr:sp macro="" textlink="">
      <xdr:nvSpPr>
        <xdr:cNvPr id="146" name="楕円 145"/>
        <xdr:cNvSpPr/>
      </xdr:nvSpPr>
      <xdr:spPr>
        <a:xfrm>
          <a:off x="2857500" y="968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1347</xdr:rowOff>
    </xdr:from>
    <xdr:ext cx="534377" cy="259045"/>
    <xdr:sp macro="" textlink="">
      <xdr:nvSpPr>
        <xdr:cNvPr id="147" name="テキスト ボックス 146"/>
        <xdr:cNvSpPr txBox="1"/>
      </xdr:nvSpPr>
      <xdr:spPr>
        <a:xfrm>
          <a:off x="2641111" y="977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45924</xdr:rowOff>
    </xdr:from>
    <xdr:to>
      <xdr:col>10</xdr:col>
      <xdr:colOff>165100</xdr:colOff>
      <xdr:row>56</xdr:row>
      <xdr:rowOff>147524</xdr:rowOff>
    </xdr:to>
    <xdr:sp macro="" textlink="">
      <xdr:nvSpPr>
        <xdr:cNvPr id="148" name="楕円 147"/>
        <xdr:cNvSpPr/>
      </xdr:nvSpPr>
      <xdr:spPr>
        <a:xfrm>
          <a:off x="1968500" y="964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138651</xdr:rowOff>
    </xdr:from>
    <xdr:ext cx="534377" cy="259045"/>
    <xdr:sp macro="" textlink="">
      <xdr:nvSpPr>
        <xdr:cNvPr id="149" name="テキスト ボックス 148"/>
        <xdr:cNvSpPr txBox="1"/>
      </xdr:nvSpPr>
      <xdr:spPr>
        <a:xfrm>
          <a:off x="1752111" y="973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59410</xdr:rowOff>
    </xdr:from>
    <xdr:to>
      <xdr:col>6</xdr:col>
      <xdr:colOff>38100</xdr:colOff>
      <xdr:row>56</xdr:row>
      <xdr:rowOff>161010</xdr:rowOff>
    </xdr:to>
    <xdr:sp macro="" textlink="">
      <xdr:nvSpPr>
        <xdr:cNvPr id="150" name="楕円 149"/>
        <xdr:cNvSpPr/>
      </xdr:nvSpPr>
      <xdr:spPr>
        <a:xfrm>
          <a:off x="1079500" y="966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6087</xdr:rowOff>
    </xdr:from>
    <xdr:ext cx="534377" cy="259045"/>
    <xdr:sp macro="" textlink="">
      <xdr:nvSpPr>
        <xdr:cNvPr id="151" name="テキスト ボックス 150"/>
        <xdr:cNvSpPr txBox="1"/>
      </xdr:nvSpPr>
      <xdr:spPr>
        <a:xfrm>
          <a:off x="863111" y="943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87351</xdr:rowOff>
    </xdr:from>
    <xdr:to>
      <xdr:col>24</xdr:col>
      <xdr:colOff>63500</xdr:colOff>
      <xdr:row>77</xdr:row>
      <xdr:rowOff>92334</xdr:rowOff>
    </xdr:to>
    <xdr:cxnSp macro="">
      <xdr:nvCxnSpPr>
        <xdr:cNvPr id="178" name="直線コネクタ 177"/>
        <xdr:cNvCxnSpPr/>
      </xdr:nvCxnSpPr>
      <xdr:spPr>
        <a:xfrm>
          <a:off x="3797300" y="13289001"/>
          <a:ext cx="8382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69659</xdr:rowOff>
    </xdr:from>
    <xdr:ext cx="469744" cy="259045"/>
    <xdr:sp macro="" textlink="">
      <xdr:nvSpPr>
        <xdr:cNvPr id="179" name="維持補修費平均値テキスト"/>
        <xdr:cNvSpPr txBox="1"/>
      </xdr:nvSpPr>
      <xdr:spPr>
        <a:xfrm>
          <a:off x="4686300" y="13271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87351</xdr:rowOff>
    </xdr:from>
    <xdr:to>
      <xdr:col>19</xdr:col>
      <xdr:colOff>177800</xdr:colOff>
      <xdr:row>77</xdr:row>
      <xdr:rowOff>95489</xdr:rowOff>
    </xdr:to>
    <xdr:cxnSp macro="">
      <xdr:nvCxnSpPr>
        <xdr:cNvPr id="181" name="直線コネクタ 180"/>
        <xdr:cNvCxnSpPr/>
      </xdr:nvCxnSpPr>
      <xdr:spPr>
        <a:xfrm flipV="1">
          <a:off x="2908300" y="13289001"/>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11320</xdr:rowOff>
    </xdr:from>
    <xdr:ext cx="469744" cy="259045"/>
    <xdr:sp macro="" textlink="">
      <xdr:nvSpPr>
        <xdr:cNvPr id="183" name="テキスト ボックス 182"/>
        <xdr:cNvSpPr txBox="1"/>
      </xdr:nvSpPr>
      <xdr:spPr>
        <a:xfrm>
          <a:off x="3562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89043</xdr:rowOff>
    </xdr:from>
    <xdr:to>
      <xdr:col>15</xdr:col>
      <xdr:colOff>50800</xdr:colOff>
      <xdr:row>77</xdr:row>
      <xdr:rowOff>95489</xdr:rowOff>
    </xdr:to>
    <xdr:cxnSp macro="">
      <xdr:nvCxnSpPr>
        <xdr:cNvPr id="184" name="直線コネクタ 183"/>
        <xdr:cNvCxnSpPr/>
      </xdr:nvCxnSpPr>
      <xdr:spPr>
        <a:xfrm>
          <a:off x="2019300" y="13290693"/>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5010</xdr:rowOff>
    </xdr:from>
    <xdr:ext cx="469744" cy="259045"/>
    <xdr:sp macro="" textlink="">
      <xdr:nvSpPr>
        <xdr:cNvPr id="186" name="テキスト ボックス 185"/>
        <xdr:cNvSpPr txBox="1"/>
      </xdr:nvSpPr>
      <xdr:spPr>
        <a:xfrm>
          <a:off x="2673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89043</xdr:rowOff>
    </xdr:from>
    <xdr:to>
      <xdr:col>10</xdr:col>
      <xdr:colOff>114300</xdr:colOff>
      <xdr:row>77</xdr:row>
      <xdr:rowOff>128682</xdr:rowOff>
    </xdr:to>
    <xdr:cxnSp macro="">
      <xdr:nvCxnSpPr>
        <xdr:cNvPr id="187" name="直線コネクタ 186"/>
        <xdr:cNvCxnSpPr/>
      </xdr:nvCxnSpPr>
      <xdr:spPr>
        <a:xfrm flipV="1">
          <a:off x="1130300" y="13290693"/>
          <a:ext cx="889000" cy="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19642</xdr:rowOff>
    </xdr:from>
    <xdr:ext cx="469744" cy="259045"/>
    <xdr:sp macro="" textlink="">
      <xdr:nvSpPr>
        <xdr:cNvPr id="189" name="テキスト ボックス 188"/>
        <xdr:cNvSpPr txBox="1"/>
      </xdr:nvSpPr>
      <xdr:spPr>
        <a:xfrm>
          <a:off x="1784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27505</xdr:rowOff>
    </xdr:from>
    <xdr:ext cx="469744" cy="259045"/>
    <xdr:sp macro="" textlink="">
      <xdr:nvSpPr>
        <xdr:cNvPr id="191" name="テキスト ボックス 190"/>
        <xdr:cNvSpPr txBox="1"/>
      </xdr:nvSpPr>
      <xdr:spPr>
        <a:xfrm>
          <a:off x="895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41534</xdr:rowOff>
    </xdr:from>
    <xdr:to>
      <xdr:col>24</xdr:col>
      <xdr:colOff>114300</xdr:colOff>
      <xdr:row>77</xdr:row>
      <xdr:rowOff>143134</xdr:rowOff>
    </xdr:to>
    <xdr:sp macro="" textlink="">
      <xdr:nvSpPr>
        <xdr:cNvPr id="197" name="楕円 196"/>
        <xdr:cNvSpPr/>
      </xdr:nvSpPr>
      <xdr:spPr>
        <a:xfrm>
          <a:off x="4584700" y="1324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64411</xdr:rowOff>
    </xdr:from>
    <xdr:ext cx="469744" cy="259045"/>
    <xdr:sp macro="" textlink="">
      <xdr:nvSpPr>
        <xdr:cNvPr id="198" name="維持補修費該当値テキスト"/>
        <xdr:cNvSpPr txBox="1"/>
      </xdr:nvSpPr>
      <xdr:spPr>
        <a:xfrm>
          <a:off x="4686300" y="13094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36551</xdr:rowOff>
    </xdr:from>
    <xdr:to>
      <xdr:col>20</xdr:col>
      <xdr:colOff>38100</xdr:colOff>
      <xdr:row>77</xdr:row>
      <xdr:rowOff>138151</xdr:rowOff>
    </xdr:to>
    <xdr:sp macro="" textlink="">
      <xdr:nvSpPr>
        <xdr:cNvPr id="199" name="楕円 198"/>
        <xdr:cNvSpPr/>
      </xdr:nvSpPr>
      <xdr:spPr>
        <a:xfrm>
          <a:off x="3746500" y="1323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154678</xdr:rowOff>
    </xdr:from>
    <xdr:ext cx="469744" cy="259045"/>
    <xdr:sp macro="" textlink="">
      <xdr:nvSpPr>
        <xdr:cNvPr id="200" name="テキスト ボックス 199"/>
        <xdr:cNvSpPr txBox="1"/>
      </xdr:nvSpPr>
      <xdr:spPr>
        <a:xfrm>
          <a:off x="3562428" y="1301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44689</xdr:rowOff>
    </xdr:from>
    <xdr:to>
      <xdr:col>15</xdr:col>
      <xdr:colOff>101600</xdr:colOff>
      <xdr:row>77</xdr:row>
      <xdr:rowOff>146289</xdr:rowOff>
    </xdr:to>
    <xdr:sp macro="" textlink="">
      <xdr:nvSpPr>
        <xdr:cNvPr id="201" name="楕円 200"/>
        <xdr:cNvSpPr/>
      </xdr:nvSpPr>
      <xdr:spPr>
        <a:xfrm>
          <a:off x="2857500" y="1324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162816</xdr:rowOff>
    </xdr:from>
    <xdr:ext cx="469744" cy="259045"/>
    <xdr:sp macro="" textlink="">
      <xdr:nvSpPr>
        <xdr:cNvPr id="202" name="テキスト ボックス 201"/>
        <xdr:cNvSpPr txBox="1"/>
      </xdr:nvSpPr>
      <xdr:spPr>
        <a:xfrm>
          <a:off x="2673428" y="130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38243</xdr:rowOff>
    </xdr:from>
    <xdr:to>
      <xdr:col>10</xdr:col>
      <xdr:colOff>165100</xdr:colOff>
      <xdr:row>77</xdr:row>
      <xdr:rowOff>139843</xdr:rowOff>
    </xdr:to>
    <xdr:sp macro="" textlink="">
      <xdr:nvSpPr>
        <xdr:cNvPr id="203" name="楕円 202"/>
        <xdr:cNvSpPr/>
      </xdr:nvSpPr>
      <xdr:spPr>
        <a:xfrm>
          <a:off x="1968500" y="1323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156370</xdr:rowOff>
    </xdr:from>
    <xdr:ext cx="469744" cy="259045"/>
    <xdr:sp macro="" textlink="">
      <xdr:nvSpPr>
        <xdr:cNvPr id="204" name="テキスト ボックス 203"/>
        <xdr:cNvSpPr txBox="1"/>
      </xdr:nvSpPr>
      <xdr:spPr>
        <a:xfrm>
          <a:off x="1784428" y="1301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77882</xdr:rowOff>
    </xdr:from>
    <xdr:to>
      <xdr:col>6</xdr:col>
      <xdr:colOff>38100</xdr:colOff>
      <xdr:row>78</xdr:row>
      <xdr:rowOff>8032</xdr:rowOff>
    </xdr:to>
    <xdr:sp macro="" textlink="">
      <xdr:nvSpPr>
        <xdr:cNvPr id="205" name="楕円 204"/>
        <xdr:cNvSpPr/>
      </xdr:nvSpPr>
      <xdr:spPr>
        <a:xfrm>
          <a:off x="1079500" y="1327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24559</xdr:rowOff>
    </xdr:from>
    <xdr:ext cx="469744" cy="259045"/>
    <xdr:sp macro="" textlink="">
      <xdr:nvSpPr>
        <xdr:cNvPr id="206" name="テキスト ボックス 205"/>
        <xdr:cNvSpPr txBox="1"/>
      </xdr:nvSpPr>
      <xdr:spPr>
        <a:xfrm>
          <a:off x="895428" y="1305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50888</xdr:rowOff>
    </xdr:from>
    <xdr:to>
      <xdr:col>24</xdr:col>
      <xdr:colOff>63500</xdr:colOff>
      <xdr:row>97</xdr:row>
      <xdr:rowOff>120892</xdr:rowOff>
    </xdr:to>
    <xdr:cxnSp macro="">
      <xdr:nvCxnSpPr>
        <xdr:cNvPr id="236" name="直線コネクタ 235"/>
        <xdr:cNvCxnSpPr/>
      </xdr:nvCxnSpPr>
      <xdr:spPr>
        <a:xfrm flipV="1">
          <a:off x="3797300" y="16681538"/>
          <a:ext cx="838200" cy="7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120892</xdr:rowOff>
    </xdr:from>
    <xdr:to>
      <xdr:col>19</xdr:col>
      <xdr:colOff>177800</xdr:colOff>
      <xdr:row>97</xdr:row>
      <xdr:rowOff>157735</xdr:rowOff>
    </xdr:to>
    <xdr:cxnSp macro="">
      <xdr:nvCxnSpPr>
        <xdr:cNvPr id="239" name="直線コネクタ 238"/>
        <xdr:cNvCxnSpPr/>
      </xdr:nvCxnSpPr>
      <xdr:spPr>
        <a:xfrm flipV="1">
          <a:off x="2908300" y="16751542"/>
          <a:ext cx="889000" cy="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157735</xdr:rowOff>
    </xdr:from>
    <xdr:to>
      <xdr:col>15</xdr:col>
      <xdr:colOff>50800</xdr:colOff>
      <xdr:row>98</xdr:row>
      <xdr:rowOff>22543</xdr:rowOff>
    </xdr:to>
    <xdr:cxnSp macro="">
      <xdr:nvCxnSpPr>
        <xdr:cNvPr id="242" name="直線コネクタ 241"/>
        <xdr:cNvCxnSpPr/>
      </xdr:nvCxnSpPr>
      <xdr:spPr>
        <a:xfrm flipV="1">
          <a:off x="2019300" y="16788385"/>
          <a:ext cx="889000" cy="3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22543</xdr:rowOff>
    </xdr:from>
    <xdr:to>
      <xdr:col>10</xdr:col>
      <xdr:colOff>114300</xdr:colOff>
      <xdr:row>98</xdr:row>
      <xdr:rowOff>82778</xdr:rowOff>
    </xdr:to>
    <xdr:cxnSp macro="">
      <xdr:nvCxnSpPr>
        <xdr:cNvPr id="245" name="直線コネクタ 244"/>
        <xdr:cNvCxnSpPr/>
      </xdr:nvCxnSpPr>
      <xdr:spPr>
        <a:xfrm flipV="1">
          <a:off x="1130300" y="16824643"/>
          <a:ext cx="889000" cy="6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128567</xdr:rowOff>
    </xdr:from>
    <xdr:ext cx="534377" cy="259045"/>
    <xdr:sp macro="" textlink="">
      <xdr:nvSpPr>
        <xdr:cNvPr id="249" name="テキスト ボックス 248"/>
        <xdr:cNvSpPr txBox="1"/>
      </xdr:nvSpPr>
      <xdr:spPr>
        <a:xfrm>
          <a:off x="863111" y="164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xdr:rowOff>
    </xdr:from>
    <xdr:to>
      <xdr:col>24</xdr:col>
      <xdr:colOff>114300</xdr:colOff>
      <xdr:row>97</xdr:row>
      <xdr:rowOff>101688</xdr:rowOff>
    </xdr:to>
    <xdr:sp macro="" textlink="">
      <xdr:nvSpPr>
        <xdr:cNvPr id="255" name="楕円 254"/>
        <xdr:cNvSpPr/>
      </xdr:nvSpPr>
      <xdr:spPr>
        <a:xfrm>
          <a:off x="4584700" y="166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149965</xdr:rowOff>
    </xdr:from>
    <xdr:ext cx="534377" cy="259045"/>
    <xdr:sp macro="" textlink="">
      <xdr:nvSpPr>
        <xdr:cNvPr id="256" name="扶助費該当値テキスト"/>
        <xdr:cNvSpPr txBox="1"/>
      </xdr:nvSpPr>
      <xdr:spPr>
        <a:xfrm>
          <a:off x="4686300" y="1660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70092</xdr:rowOff>
    </xdr:from>
    <xdr:to>
      <xdr:col>20</xdr:col>
      <xdr:colOff>38100</xdr:colOff>
      <xdr:row>98</xdr:row>
      <xdr:rowOff>242</xdr:rowOff>
    </xdr:to>
    <xdr:sp macro="" textlink="">
      <xdr:nvSpPr>
        <xdr:cNvPr id="257" name="楕円 256"/>
        <xdr:cNvSpPr/>
      </xdr:nvSpPr>
      <xdr:spPr>
        <a:xfrm>
          <a:off x="3746500" y="167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162819</xdr:rowOff>
    </xdr:from>
    <xdr:ext cx="534377" cy="259045"/>
    <xdr:sp macro="" textlink="">
      <xdr:nvSpPr>
        <xdr:cNvPr id="258" name="テキスト ボックス 257"/>
        <xdr:cNvSpPr txBox="1"/>
      </xdr:nvSpPr>
      <xdr:spPr>
        <a:xfrm>
          <a:off x="3530111" y="167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106935</xdr:rowOff>
    </xdr:from>
    <xdr:to>
      <xdr:col>15</xdr:col>
      <xdr:colOff>101600</xdr:colOff>
      <xdr:row>98</xdr:row>
      <xdr:rowOff>37085</xdr:rowOff>
    </xdr:to>
    <xdr:sp macro="" textlink="">
      <xdr:nvSpPr>
        <xdr:cNvPr id="259" name="楕円 258"/>
        <xdr:cNvSpPr/>
      </xdr:nvSpPr>
      <xdr:spPr>
        <a:xfrm>
          <a:off x="2857500" y="1673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28212</xdr:rowOff>
    </xdr:from>
    <xdr:ext cx="534377" cy="259045"/>
    <xdr:sp macro="" textlink="">
      <xdr:nvSpPr>
        <xdr:cNvPr id="260" name="テキスト ボックス 259"/>
        <xdr:cNvSpPr txBox="1"/>
      </xdr:nvSpPr>
      <xdr:spPr>
        <a:xfrm>
          <a:off x="2641111" y="1683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143193</xdr:rowOff>
    </xdr:from>
    <xdr:to>
      <xdr:col>10</xdr:col>
      <xdr:colOff>165100</xdr:colOff>
      <xdr:row>98</xdr:row>
      <xdr:rowOff>73343</xdr:rowOff>
    </xdr:to>
    <xdr:sp macro="" textlink="">
      <xdr:nvSpPr>
        <xdr:cNvPr id="261" name="楕円 260"/>
        <xdr:cNvSpPr/>
      </xdr:nvSpPr>
      <xdr:spPr>
        <a:xfrm>
          <a:off x="1968500" y="167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64470</xdr:rowOff>
    </xdr:from>
    <xdr:ext cx="534377" cy="259045"/>
    <xdr:sp macro="" textlink="">
      <xdr:nvSpPr>
        <xdr:cNvPr id="262" name="テキスト ボックス 261"/>
        <xdr:cNvSpPr txBox="1"/>
      </xdr:nvSpPr>
      <xdr:spPr>
        <a:xfrm>
          <a:off x="1752111" y="1686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31978</xdr:rowOff>
    </xdr:from>
    <xdr:to>
      <xdr:col>6</xdr:col>
      <xdr:colOff>38100</xdr:colOff>
      <xdr:row>98</xdr:row>
      <xdr:rowOff>133578</xdr:rowOff>
    </xdr:to>
    <xdr:sp macro="" textlink="">
      <xdr:nvSpPr>
        <xdr:cNvPr id="263" name="楕円 262"/>
        <xdr:cNvSpPr/>
      </xdr:nvSpPr>
      <xdr:spPr>
        <a:xfrm>
          <a:off x="1079500" y="1683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124705</xdr:rowOff>
    </xdr:from>
    <xdr:ext cx="534377" cy="259045"/>
    <xdr:sp macro="" textlink="">
      <xdr:nvSpPr>
        <xdr:cNvPr id="264" name="テキスト ボックス 263"/>
        <xdr:cNvSpPr txBox="1"/>
      </xdr:nvSpPr>
      <xdr:spPr>
        <a:xfrm>
          <a:off x="863111" y="1692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148552</xdr:rowOff>
    </xdr:from>
    <xdr:to>
      <xdr:col>54</xdr:col>
      <xdr:colOff>189865</xdr:colOff>
      <xdr:row>38</xdr:row>
      <xdr:rowOff>43307</xdr:rowOff>
    </xdr:to>
    <xdr:cxnSp macro="">
      <xdr:nvCxnSpPr>
        <xdr:cNvPr id="288" name="直線コネクタ 287"/>
        <xdr:cNvCxnSpPr/>
      </xdr:nvCxnSpPr>
      <xdr:spPr>
        <a:xfrm flipV="1">
          <a:off x="10475595" y="5292052"/>
          <a:ext cx="1270" cy="126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47134</xdr:rowOff>
    </xdr:from>
    <xdr:ext cx="534377" cy="259045"/>
    <xdr:sp macro="" textlink="">
      <xdr:nvSpPr>
        <xdr:cNvPr id="289" name="補助費等最小値テキスト"/>
        <xdr:cNvSpPr txBox="1"/>
      </xdr:nvSpPr>
      <xdr:spPr>
        <a:xfrm>
          <a:off x="10528300" y="656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43307</xdr:rowOff>
    </xdr:from>
    <xdr:to>
      <xdr:col>55</xdr:col>
      <xdr:colOff>88900</xdr:colOff>
      <xdr:row>38</xdr:row>
      <xdr:rowOff>43307</xdr:rowOff>
    </xdr:to>
    <xdr:cxnSp macro="">
      <xdr:nvCxnSpPr>
        <xdr:cNvPr id="290" name="直線コネクタ 289"/>
        <xdr:cNvCxnSpPr/>
      </xdr:nvCxnSpPr>
      <xdr:spPr>
        <a:xfrm>
          <a:off x="10388600" y="6558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95229</xdr:rowOff>
    </xdr:from>
    <xdr:ext cx="599010" cy="259045"/>
    <xdr:sp macro="" textlink="">
      <xdr:nvSpPr>
        <xdr:cNvPr id="291" name="補助費等最大値テキスト"/>
        <xdr:cNvSpPr txBox="1"/>
      </xdr:nvSpPr>
      <xdr:spPr>
        <a:xfrm>
          <a:off x="10528300" y="50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148552</xdr:rowOff>
    </xdr:from>
    <xdr:to>
      <xdr:col>55</xdr:col>
      <xdr:colOff>88900</xdr:colOff>
      <xdr:row>30</xdr:row>
      <xdr:rowOff>148552</xdr:rowOff>
    </xdr:to>
    <xdr:cxnSp macro="">
      <xdr:nvCxnSpPr>
        <xdr:cNvPr id="292" name="直線コネクタ 291"/>
        <xdr:cNvCxnSpPr/>
      </xdr:nvCxnSpPr>
      <xdr:spPr>
        <a:xfrm>
          <a:off x="10388600" y="52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43307</xdr:rowOff>
    </xdr:from>
    <xdr:to>
      <xdr:col>55</xdr:col>
      <xdr:colOff>0</xdr:colOff>
      <xdr:row>38</xdr:row>
      <xdr:rowOff>59792</xdr:rowOff>
    </xdr:to>
    <xdr:cxnSp macro="">
      <xdr:nvCxnSpPr>
        <xdr:cNvPr id="293" name="直線コネクタ 292"/>
        <xdr:cNvCxnSpPr/>
      </xdr:nvCxnSpPr>
      <xdr:spPr>
        <a:xfrm flipV="1">
          <a:off x="9639300" y="6558407"/>
          <a:ext cx="838200" cy="1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142308</xdr:rowOff>
    </xdr:from>
    <xdr:ext cx="534377" cy="259045"/>
    <xdr:sp macro="" textlink="">
      <xdr:nvSpPr>
        <xdr:cNvPr id="294" name="補助費等平均値テキスト"/>
        <xdr:cNvSpPr txBox="1"/>
      </xdr:nvSpPr>
      <xdr:spPr>
        <a:xfrm>
          <a:off x="10528300" y="5971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119431</xdr:rowOff>
    </xdr:from>
    <xdr:to>
      <xdr:col>55</xdr:col>
      <xdr:colOff>50800</xdr:colOff>
      <xdr:row>36</xdr:row>
      <xdr:rowOff>49581</xdr:rowOff>
    </xdr:to>
    <xdr:sp macro="" textlink="">
      <xdr:nvSpPr>
        <xdr:cNvPr id="295" name="フローチャート: 判断 294"/>
        <xdr:cNvSpPr/>
      </xdr:nvSpPr>
      <xdr:spPr>
        <a:xfrm>
          <a:off x="10426700" y="612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59792</xdr:rowOff>
    </xdr:from>
    <xdr:to>
      <xdr:col>50</xdr:col>
      <xdr:colOff>114300</xdr:colOff>
      <xdr:row>38</xdr:row>
      <xdr:rowOff>61531</xdr:rowOff>
    </xdr:to>
    <xdr:cxnSp macro="">
      <xdr:nvCxnSpPr>
        <xdr:cNvPr id="296" name="直線コネクタ 295"/>
        <xdr:cNvCxnSpPr/>
      </xdr:nvCxnSpPr>
      <xdr:spPr>
        <a:xfrm flipV="1">
          <a:off x="8750300" y="6574892"/>
          <a:ext cx="889000" cy="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171005</xdr:rowOff>
    </xdr:from>
    <xdr:to>
      <xdr:col>50</xdr:col>
      <xdr:colOff>165100</xdr:colOff>
      <xdr:row>36</xdr:row>
      <xdr:rowOff>101155</xdr:rowOff>
    </xdr:to>
    <xdr:sp macro="" textlink="">
      <xdr:nvSpPr>
        <xdr:cNvPr id="297" name="フローチャート: 判断 296"/>
        <xdr:cNvSpPr/>
      </xdr:nvSpPr>
      <xdr:spPr>
        <a:xfrm>
          <a:off x="9588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117682</xdr:rowOff>
    </xdr:from>
    <xdr:ext cx="534377" cy="259045"/>
    <xdr:sp macro="" textlink="">
      <xdr:nvSpPr>
        <xdr:cNvPr id="298" name="テキスト ボックス 297"/>
        <xdr:cNvSpPr txBox="1"/>
      </xdr:nvSpPr>
      <xdr:spPr>
        <a:xfrm>
          <a:off x="9372111" y="594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61531</xdr:rowOff>
    </xdr:from>
    <xdr:to>
      <xdr:col>45</xdr:col>
      <xdr:colOff>177800</xdr:colOff>
      <xdr:row>38</xdr:row>
      <xdr:rowOff>77216</xdr:rowOff>
    </xdr:to>
    <xdr:cxnSp macro="">
      <xdr:nvCxnSpPr>
        <xdr:cNvPr id="299" name="直線コネクタ 298"/>
        <xdr:cNvCxnSpPr/>
      </xdr:nvCxnSpPr>
      <xdr:spPr>
        <a:xfrm flipV="1">
          <a:off x="7861300" y="6576631"/>
          <a:ext cx="8890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9106</xdr:rowOff>
    </xdr:from>
    <xdr:to>
      <xdr:col>46</xdr:col>
      <xdr:colOff>38100</xdr:colOff>
      <xdr:row>36</xdr:row>
      <xdr:rowOff>110706</xdr:rowOff>
    </xdr:to>
    <xdr:sp macro="" textlink="">
      <xdr:nvSpPr>
        <xdr:cNvPr id="300" name="フローチャート: 判断 299"/>
        <xdr:cNvSpPr/>
      </xdr:nvSpPr>
      <xdr:spPr>
        <a:xfrm>
          <a:off x="86995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127233</xdr:rowOff>
    </xdr:from>
    <xdr:ext cx="534377" cy="259045"/>
    <xdr:sp macro="" textlink="">
      <xdr:nvSpPr>
        <xdr:cNvPr id="301" name="テキスト ボックス 300"/>
        <xdr:cNvSpPr txBox="1"/>
      </xdr:nvSpPr>
      <xdr:spPr>
        <a:xfrm>
          <a:off x="8483111" y="595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59792</xdr:rowOff>
    </xdr:from>
    <xdr:to>
      <xdr:col>41</xdr:col>
      <xdr:colOff>50800</xdr:colOff>
      <xdr:row>38</xdr:row>
      <xdr:rowOff>77216</xdr:rowOff>
    </xdr:to>
    <xdr:cxnSp macro="">
      <xdr:nvCxnSpPr>
        <xdr:cNvPr id="302" name="直線コネクタ 301"/>
        <xdr:cNvCxnSpPr/>
      </xdr:nvCxnSpPr>
      <xdr:spPr>
        <a:xfrm>
          <a:off x="6972300" y="6574892"/>
          <a:ext cx="889000" cy="1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23038</xdr:rowOff>
    </xdr:from>
    <xdr:to>
      <xdr:col>41</xdr:col>
      <xdr:colOff>101600</xdr:colOff>
      <xdr:row>36</xdr:row>
      <xdr:rowOff>124638</xdr:rowOff>
    </xdr:to>
    <xdr:sp macro="" textlink="">
      <xdr:nvSpPr>
        <xdr:cNvPr id="303" name="フローチャート: 判断 302"/>
        <xdr:cNvSpPr/>
      </xdr:nvSpPr>
      <xdr:spPr>
        <a:xfrm>
          <a:off x="7810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141165</xdr:rowOff>
    </xdr:from>
    <xdr:ext cx="534377" cy="259045"/>
    <xdr:sp macro="" textlink="">
      <xdr:nvSpPr>
        <xdr:cNvPr id="304" name="テキスト ボックス 303"/>
        <xdr:cNvSpPr txBox="1"/>
      </xdr:nvSpPr>
      <xdr:spPr>
        <a:xfrm>
          <a:off x="7594111" y="59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35611</xdr:rowOff>
    </xdr:from>
    <xdr:to>
      <xdr:col>36</xdr:col>
      <xdr:colOff>165100</xdr:colOff>
      <xdr:row>36</xdr:row>
      <xdr:rowOff>137211</xdr:rowOff>
    </xdr:to>
    <xdr:sp macro="" textlink="">
      <xdr:nvSpPr>
        <xdr:cNvPr id="305" name="フローチャート: 判断 304"/>
        <xdr:cNvSpPr/>
      </xdr:nvSpPr>
      <xdr:spPr>
        <a:xfrm>
          <a:off x="6921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153738</xdr:rowOff>
    </xdr:from>
    <xdr:ext cx="534377" cy="259045"/>
    <xdr:sp macro="" textlink="">
      <xdr:nvSpPr>
        <xdr:cNvPr id="306" name="テキスト ボックス 305"/>
        <xdr:cNvSpPr txBox="1"/>
      </xdr:nvSpPr>
      <xdr:spPr>
        <a:xfrm>
          <a:off x="6705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163957</xdr:rowOff>
    </xdr:from>
    <xdr:to>
      <xdr:col>55</xdr:col>
      <xdr:colOff>50800</xdr:colOff>
      <xdr:row>38</xdr:row>
      <xdr:rowOff>94107</xdr:rowOff>
    </xdr:to>
    <xdr:sp macro="" textlink="">
      <xdr:nvSpPr>
        <xdr:cNvPr id="312" name="楕円 311"/>
        <xdr:cNvSpPr/>
      </xdr:nvSpPr>
      <xdr:spPr>
        <a:xfrm>
          <a:off x="10426700" y="650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78884</xdr:rowOff>
    </xdr:from>
    <xdr:ext cx="534377" cy="259045"/>
    <xdr:sp macro="" textlink="">
      <xdr:nvSpPr>
        <xdr:cNvPr id="313" name="補助費等該当値テキスト"/>
        <xdr:cNvSpPr txBox="1"/>
      </xdr:nvSpPr>
      <xdr:spPr>
        <a:xfrm>
          <a:off x="10528300" y="642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8992</xdr:rowOff>
    </xdr:from>
    <xdr:to>
      <xdr:col>50</xdr:col>
      <xdr:colOff>165100</xdr:colOff>
      <xdr:row>38</xdr:row>
      <xdr:rowOff>110592</xdr:rowOff>
    </xdr:to>
    <xdr:sp macro="" textlink="">
      <xdr:nvSpPr>
        <xdr:cNvPr id="314" name="楕円 313"/>
        <xdr:cNvSpPr/>
      </xdr:nvSpPr>
      <xdr:spPr>
        <a:xfrm>
          <a:off x="9588500" y="65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101719</xdr:rowOff>
    </xdr:from>
    <xdr:ext cx="534377" cy="259045"/>
    <xdr:sp macro="" textlink="">
      <xdr:nvSpPr>
        <xdr:cNvPr id="315" name="テキスト ボックス 314"/>
        <xdr:cNvSpPr txBox="1"/>
      </xdr:nvSpPr>
      <xdr:spPr>
        <a:xfrm>
          <a:off x="9372111" y="661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10731</xdr:rowOff>
    </xdr:from>
    <xdr:to>
      <xdr:col>46</xdr:col>
      <xdr:colOff>38100</xdr:colOff>
      <xdr:row>38</xdr:row>
      <xdr:rowOff>112331</xdr:rowOff>
    </xdr:to>
    <xdr:sp macro="" textlink="">
      <xdr:nvSpPr>
        <xdr:cNvPr id="316" name="楕円 315"/>
        <xdr:cNvSpPr/>
      </xdr:nvSpPr>
      <xdr:spPr>
        <a:xfrm>
          <a:off x="8699500" y="652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103458</xdr:rowOff>
    </xdr:from>
    <xdr:ext cx="534377" cy="259045"/>
    <xdr:sp macro="" textlink="">
      <xdr:nvSpPr>
        <xdr:cNvPr id="317" name="テキスト ボックス 316"/>
        <xdr:cNvSpPr txBox="1"/>
      </xdr:nvSpPr>
      <xdr:spPr>
        <a:xfrm>
          <a:off x="8483111" y="661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26416</xdr:rowOff>
    </xdr:from>
    <xdr:to>
      <xdr:col>41</xdr:col>
      <xdr:colOff>101600</xdr:colOff>
      <xdr:row>38</xdr:row>
      <xdr:rowOff>128016</xdr:rowOff>
    </xdr:to>
    <xdr:sp macro="" textlink="">
      <xdr:nvSpPr>
        <xdr:cNvPr id="318" name="楕円 317"/>
        <xdr:cNvSpPr/>
      </xdr:nvSpPr>
      <xdr:spPr>
        <a:xfrm>
          <a:off x="7810500" y="65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119143</xdr:rowOff>
    </xdr:from>
    <xdr:ext cx="534377" cy="259045"/>
    <xdr:sp macro="" textlink="">
      <xdr:nvSpPr>
        <xdr:cNvPr id="319" name="テキスト ボックス 318"/>
        <xdr:cNvSpPr txBox="1"/>
      </xdr:nvSpPr>
      <xdr:spPr>
        <a:xfrm>
          <a:off x="7594111" y="66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8992</xdr:rowOff>
    </xdr:from>
    <xdr:to>
      <xdr:col>36</xdr:col>
      <xdr:colOff>165100</xdr:colOff>
      <xdr:row>38</xdr:row>
      <xdr:rowOff>110592</xdr:rowOff>
    </xdr:to>
    <xdr:sp macro="" textlink="">
      <xdr:nvSpPr>
        <xdr:cNvPr id="320" name="楕円 319"/>
        <xdr:cNvSpPr/>
      </xdr:nvSpPr>
      <xdr:spPr>
        <a:xfrm>
          <a:off x="6921500" y="65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101719</xdr:rowOff>
    </xdr:from>
    <xdr:ext cx="534377" cy="259045"/>
    <xdr:sp macro="" textlink="">
      <xdr:nvSpPr>
        <xdr:cNvPr id="321" name="テキスト ボックス 320"/>
        <xdr:cNvSpPr txBox="1"/>
      </xdr:nvSpPr>
      <xdr:spPr>
        <a:xfrm>
          <a:off x="6705111" y="661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5" name="直線コネクタ 344"/>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46"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47" name="直線コネクタ 346"/>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48"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49" name="直線コネクタ 348"/>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50767</xdr:rowOff>
    </xdr:from>
    <xdr:to>
      <xdr:col>55</xdr:col>
      <xdr:colOff>0</xdr:colOff>
      <xdr:row>58</xdr:row>
      <xdr:rowOff>84280</xdr:rowOff>
    </xdr:to>
    <xdr:cxnSp macro="">
      <xdr:nvCxnSpPr>
        <xdr:cNvPr id="350" name="直線コネクタ 349"/>
        <xdr:cNvCxnSpPr/>
      </xdr:nvCxnSpPr>
      <xdr:spPr>
        <a:xfrm>
          <a:off x="9639300" y="9994867"/>
          <a:ext cx="838200" cy="3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1" name="普通建設事業費平均値テキスト"/>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2" name="フローチャート: 判断 351"/>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50767</xdr:rowOff>
    </xdr:from>
    <xdr:to>
      <xdr:col>50</xdr:col>
      <xdr:colOff>114300</xdr:colOff>
      <xdr:row>58</xdr:row>
      <xdr:rowOff>82946</xdr:rowOff>
    </xdr:to>
    <xdr:cxnSp macro="">
      <xdr:nvCxnSpPr>
        <xdr:cNvPr id="353" name="直線コネクタ 352"/>
        <xdr:cNvCxnSpPr/>
      </xdr:nvCxnSpPr>
      <xdr:spPr>
        <a:xfrm flipV="1">
          <a:off x="8750300" y="9994867"/>
          <a:ext cx="889000" cy="3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4" name="フローチャート: 判断 353"/>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5" name="テキスト ボックス 354"/>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49288</xdr:rowOff>
    </xdr:from>
    <xdr:to>
      <xdr:col>45</xdr:col>
      <xdr:colOff>177800</xdr:colOff>
      <xdr:row>58</xdr:row>
      <xdr:rowOff>82946</xdr:rowOff>
    </xdr:to>
    <xdr:cxnSp macro="">
      <xdr:nvCxnSpPr>
        <xdr:cNvPr id="356" name="直線コネクタ 355"/>
        <xdr:cNvCxnSpPr/>
      </xdr:nvCxnSpPr>
      <xdr:spPr>
        <a:xfrm>
          <a:off x="7861300" y="9993388"/>
          <a:ext cx="889000" cy="3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57" name="フローチャート: 判断 356"/>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58" name="テキスト ボックス 357"/>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170302</xdr:rowOff>
    </xdr:from>
    <xdr:to>
      <xdr:col>41</xdr:col>
      <xdr:colOff>50800</xdr:colOff>
      <xdr:row>58</xdr:row>
      <xdr:rowOff>49288</xdr:rowOff>
    </xdr:to>
    <xdr:cxnSp macro="">
      <xdr:nvCxnSpPr>
        <xdr:cNvPr id="359" name="直線コネクタ 358"/>
        <xdr:cNvCxnSpPr/>
      </xdr:nvCxnSpPr>
      <xdr:spPr>
        <a:xfrm>
          <a:off x="6972300" y="9942952"/>
          <a:ext cx="889000" cy="5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0" name="フローチャート: 判断 359"/>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1" name="テキスト ボックス 360"/>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2" name="フローチャート: 判断 361"/>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3" name="テキスト ボックス 362"/>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33480</xdr:rowOff>
    </xdr:from>
    <xdr:to>
      <xdr:col>55</xdr:col>
      <xdr:colOff>50800</xdr:colOff>
      <xdr:row>58</xdr:row>
      <xdr:rowOff>135080</xdr:rowOff>
    </xdr:to>
    <xdr:sp macro="" textlink="">
      <xdr:nvSpPr>
        <xdr:cNvPr id="369" name="楕円 368"/>
        <xdr:cNvSpPr/>
      </xdr:nvSpPr>
      <xdr:spPr>
        <a:xfrm>
          <a:off x="10426700" y="997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119857</xdr:rowOff>
    </xdr:from>
    <xdr:ext cx="534377" cy="259045"/>
    <xdr:sp macro="" textlink="">
      <xdr:nvSpPr>
        <xdr:cNvPr id="370" name="普通建設事業費該当値テキスト"/>
        <xdr:cNvSpPr txBox="1"/>
      </xdr:nvSpPr>
      <xdr:spPr>
        <a:xfrm>
          <a:off x="10528300" y="989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171417</xdr:rowOff>
    </xdr:from>
    <xdr:to>
      <xdr:col>50</xdr:col>
      <xdr:colOff>165100</xdr:colOff>
      <xdr:row>58</xdr:row>
      <xdr:rowOff>101567</xdr:rowOff>
    </xdr:to>
    <xdr:sp macro="" textlink="">
      <xdr:nvSpPr>
        <xdr:cNvPr id="371" name="楕円 370"/>
        <xdr:cNvSpPr/>
      </xdr:nvSpPr>
      <xdr:spPr>
        <a:xfrm>
          <a:off x="9588500" y="994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92694</xdr:rowOff>
    </xdr:from>
    <xdr:ext cx="534377" cy="259045"/>
    <xdr:sp macro="" textlink="">
      <xdr:nvSpPr>
        <xdr:cNvPr id="372" name="テキスト ボックス 371"/>
        <xdr:cNvSpPr txBox="1"/>
      </xdr:nvSpPr>
      <xdr:spPr>
        <a:xfrm>
          <a:off x="9372111" y="1003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32146</xdr:rowOff>
    </xdr:from>
    <xdr:to>
      <xdr:col>46</xdr:col>
      <xdr:colOff>38100</xdr:colOff>
      <xdr:row>58</xdr:row>
      <xdr:rowOff>133746</xdr:rowOff>
    </xdr:to>
    <xdr:sp macro="" textlink="">
      <xdr:nvSpPr>
        <xdr:cNvPr id="373" name="楕円 372"/>
        <xdr:cNvSpPr/>
      </xdr:nvSpPr>
      <xdr:spPr>
        <a:xfrm>
          <a:off x="8699500" y="997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124873</xdr:rowOff>
    </xdr:from>
    <xdr:ext cx="534377" cy="259045"/>
    <xdr:sp macro="" textlink="">
      <xdr:nvSpPr>
        <xdr:cNvPr id="374" name="テキスト ボックス 373"/>
        <xdr:cNvSpPr txBox="1"/>
      </xdr:nvSpPr>
      <xdr:spPr>
        <a:xfrm>
          <a:off x="8483111" y="1006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169938</xdr:rowOff>
    </xdr:from>
    <xdr:to>
      <xdr:col>41</xdr:col>
      <xdr:colOff>101600</xdr:colOff>
      <xdr:row>58</xdr:row>
      <xdr:rowOff>100088</xdr:rowOff>
    </xdr:to>
    <xdr:sp macro="" textlink="">
      <xdr:nvSpPr>
        <xdr:cNvPr id="375" name="楕円 374"/>
        <xdr:cNvSpPr/>
      </xdr:nvSpPr>
      <xdr:spPr>
        <a:xfrm>
          <a:off x="7810500" y="99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91215</xdr:rowOff>
    </xdr:from>
    <xdr:ext cx="534377" cy="259045"/>
    <xdr:sp macro="" textlink="">
      <xdr:nvSpPr>
        <xdr:cNvPr id="376" name="テキスト ボックス 375"/>
        <xdr:cNvSpPr txBox="1"/>
      </xdr:nvSpPr>
      <xdr:spPr>
        <a:xfrm>
          <a:off x="7594111" y="1003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119502</xdr:rowOff>
    </xdr:from>
    <xdr:to>
      <xdr:col>36</xdr:col>
      <xdr:colOff>165100</xdr:colOff>
      <xdr:row>58</xdr:row>
      <xdr:rowOff>49652</xdr:rowOff>
    </xdr:to>
    <xdr:sp macro="" textlink="">
      <xdr:nvSpPr>
        <xdr:cNvPr id="377" name="楕円 376"/>
        <xdr:cNvSpPr/>
      </xdr:nvSpPr>
      <xdr:spPr>
        <a:xfrm>
          <a:off x="6921500" y="989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40779</xdr:rowOff>
    </xdr:from>
    <xdr:ext cx="534377" cy="259045"/>
    <xdr:sp macro="" textlink="">
      <xdr:nvSpPr>
        <xdr:cNvPr id="378" name="テキスト ボックス 377"/>
        <xdr:cNvSpPr txBox="1"/>
      </xdr:nvSpPr>
      <xdr:spPr>
        <a:xfrm>
          <a:off x="6705111" y="998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2" name="直線コネクタ 401"/>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5"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06" name="直線コネクタ 405"/>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61595</xdr:rowOff>
    </xdr:from>
    <xdr:to>
      <xdr:col>55</xdr:col>
      <xdr:colOff>0</xdr:colOff>
      <xdr:row>78</xdr:row>
      <xdr:rowOff>161010</xdr:rowOff>
    </xdr:to>
    <xdr:cxnSp macro="">
      <xdr:nvCxnSpPr>
        <xdr:cNvPr id="407" name="直線コネクタ 406"/>
        <xdr:cNvCxnSpPr/>
      </xdr:nvCxnSpPr>
      <xdr:spPr>
        <a:xfrm>
          <a:off x="9639300" y="13434695"/>
          <a:ext cx="838200" cy="9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08"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09" name="フローチャート: 判断 408"/>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61595</xdr:rowOff>
    </xdr:from>
    <xdr:to>
      <xdr:col>50</xdr:col>
      <xdr:colOff>114300</xdr:colOff>
      <xdr:row>78</xdr:row>
      <xdr:rowOff>122010</xdr:rowOff>
    </xdr:to>
    <xdr:cxnSp macro="">
      <xdr:nvCxnSpPr>
        <xdr:cNvPr id="410" name="直線コネクタ 409"/>
        <xdr:cNvCxnSpPr/>
      </xdr:nvCxnSpPr>
      <xdr:spPr>
        <a:xfrm flipV="1">
          <a:off x="8750300" y="13434695"/>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1" name="フローチャート: 判断 410"/>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2" name="テキスト ボックス 411"/>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76873</xdr:rowOff>
    </xdr:from>
    <xdr:to>
      <xdr:col>45</xdr:col>
      <xdr:colOff>177800</xdr:colOff>
      <xdr:row>78</xdr:row>
      <xdr:rowOff>122010</xdr:rowOff>
    </xdr:to>
    <xdr:cxnSp macro="">
      <xdr:nvCxnSpPr>
        <xdr:cNvPr id="413" name="直線コネクタ 412"/>
        <xdr:cNvCxnSpPr/>
      </xdr:nvCxnSpPr>
      <xdr:spPr>
        <a:xfrm>
          <a:off x="7861300" y="13449973"/>
          <a:ext cx="889000" cy="4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4" name="フローチャート: 判断 413"/>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5" name="テキスト ボックス 414"/>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76873</xdr:rowOff>
    </xdr:from>
    <xdr:to>
      <xdr:col>41</xdr:col>
      <xdr:colOff>50800</xdr:colOff>
      <xdr:row>78</xdr:row>
      <xdr:rowOff>104623</xdr:rowOff>
    </xdr:to>
    <xdr:cxnSp macro="">
      <xdr:nvCxnSpPr>
        <xdr:cNvPr id="416" name="直線コネクタ 415"/>
        <xdr:cNvCxnSpPr/>
      </xdr:nvCxnSpPr>
      <xdr:spPr>
        <a:xfrm flipV="1">
          <a:off x="6972300" y="13449973"/>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17" name="フローチャート: 判断 416"/>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18" name="テキスト ボックス 417"/>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19" name="フローチャート: 判断 418"/>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0" name="テキスト ボックス 419"/>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110210</xdr:rowOff>
    </xdr:from>
    <xdr:to>
      <xdr:col>55</xdr:col>
      <xdr:colOff>50800</xdr:colOff>
      <xdr:row>79</xdr:row>
      <xdr:rowOff>40360</xdr:rowOff>
    </xdr:to>
    <xdr:sp macro="" textlink="">
      <xdr:nvSpPr>
        <xdr:cNvPr id="426" name="楕円 425"/>
        <xdr:cNvSpPr/>
      </xdr:nvSpPr>
      <xdr:spPr>
        <a:xfrm>
          <a:off x="10426700" y="1348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25137</xdr:rowOff>
    </xdr:from>
    <xdr:ext cx="469744" cy="259045"/>
    <xdr:sp macro="" textlink="">
      <xdr:nvSpPr>
        <xdr:cNvPr id="427" name="普通建設事業費 （ うち新規整備　）該当値テキスト"/>
        <xdr:cNvSpPr txBox="1"/>
      </xdr:nvSpPr>
      <xdr:spPr>
        <a:xfrm>
          <a:off x="10528300" y="1339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10795</xdr:rowOff>
    </xdr:from>
    <xdr:to>
      <xdr:col>50</xdr:col>
      <xdr:colOff>165100</xdr:colOff>
      <xdr:row>78</xdr:row>
      <xdr:rowOff>112395</xdr:rowOff>
    </xdr:to>
    <xdr:sp macro="" textlink="">
      <xdr:nvSpPr>
        <xdr:cNvPr id="428" name="楕円 427"/>
        <xdr:cNvSpPr/>
      </xdr:nvSpPr>
      <xdr:spPr>
        <a:xfrm>
          <a:off x="9588500" y="1338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103522</xdr:rowOff>
    </xdr:from>
    <xdr:ext cx="534377" cy="259045"/>
    <xdr:sp macro="" textlink="">
      <xdr:nvSpPr>
        <xdr:cNvPr id="429" name="テキスト ボックス 428"/>
        <xdr:cNvSpPr txBox="1"/>
      </xdr:nvSpPr>
      <xdr:spPr>
        <a:xfrm>
          <a:off x="9372111" y="134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71210</xdr:rowOff>
    </xdr:from>
    <xdr:to>
      <xdr:col>46</xdr:col>
      <xdr:colOff>38100</xdr:colOff>
      <xdr:row>79</xdr:row>
      <xdr:rowOff>1360</xdr:rowOff>
    </xdr:to>
    <xdr:sp macro="" textlink="">
      <xdr:nvSpPr>
        <xdr:cNvPr id="430" name="楕円 429"/>
        <xdr:cNvSpPr/>
      </xdr:nvSpPr>
      <xdr:spPr>
        <a:xfrm>
          <a:off x="8699500" y="134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163937</xdr:rowOff>
    </xdr:from>
    <xdr:ext cx="469744" cy="259045"/>
    <xdr:sp macro="" textlink="">
      <xdr:nvSpPr>
        <xdr:cNvPr id="431" name="テキスト ボックス 430"/>
        <xdr:cNvSpPr txBox="1"/>
      </xdr:nvSpPr>
      <xdr:spPr>
        <a:xfrm>
          <a:off x="8515428" y="135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26073</xdr:rowOff>
    </xdr:from>
    <xdr:to>
      <xdr:col>41</xdr:col>
      <xdr:colOff>101600</xdr:colOff>
      <xdr:row>78</xdr:row>
      <xdr:rowOff>127673</xdr:rowOff>
    </xdr:to>
    <xdr:sp macro="" textlink="">
      <xdr:nvSpPr>
        <xdr:cNvPr id="432" name="楕円 431"/>
        <xdr:cNvSpPr/>
      </xdr:nvSpPr>
      <xdr:spPr>
        <a:xfrm>
          <a:off x="7810500" y="1339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118800</xdr:rowOff>
    </xdr:from>
    <xdr:ext cx="534377" cy="259045"/>
    <xdr:sp macro="" textlink="">
      <xdr:nvSpPr>
        <xdr:cNvPr id="433" name="テキスト ボックス 432"/>
        <xdr:cNvSpPr txBox="1"/>
      </xdr:nvSpPr>
      <xdr:spPr>
        <a:xfrm>
          <a:off x="7594111" y="1349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53823</xdr:rowOff>
    </xdr:from>
    <xdr:to>
      <xdr:col>36</xdr:col>
      <xdr:colOff>165100</xdr:colOff>
      <xdr:row>78</xdr:row>
      <xdr:rowOff>155423</xdr:rowOff>
    </xdr:to>
    <xdr:sp macro="" textlink="">
      <xdr:nvSpPr>
        <xdr:cNvPr id="434" name="楕円 433"/>
        <xdr:cNvSpPr/>
      </xdr:nvSpPr>
      <xdr:spPr>
        <a:xfrm>
          <a:off x="6921500" y="1342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146550</xdr:rowOff>
    </xdr:from>
    <xdr:ext cx="469744" cy="259045"/>
    <xdr:sp macro="" textlink="">
      <xdr:nvSpPr>
        <xdr:cNvPr id="435" name="テキスト ボックス 434"/>
        <xdr:cNvSpPr txBox="1"/>
      </xdr:nvSpPr>
      <xdr:spPr>
        <a:xfrm>
          <a:off x="6737428" y="1351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59" name="直線コネクタ 458"/>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0"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1" name="直線コネクタ 460"/>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2"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3" name="直線コネクタ 462"/>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165055</xdr:rowOff>
    </xdr:from>
    <xdr:to>
      <xdr:col>55</xdr:col>
      <xdr:colOff>0</xdr:colOff>
      <xdr:row>98</xdr:row>
      <xdr:rowOff>50279</xdr:rowOff>
    </xdr:to>
    <xdr:cxnSp macro="">
      <xdr:nvCxnSpPr>
        <xdr:cNvPr id="464" name="直線コネクタ 463"/>
        <xdr:cNvCxnSpPr/>
      </xdr:nvCxnSpPr>
      <xdr:spPr>
        <a:xfrm flipV="1">
          <a:off x="9639300" y="16795705"/>
          <a:ext cx="838200" cy="5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5" name="普通建設事業費 （ うち更新整備　）平均値テキスト"/>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66" name="フローチャート: 判断 465"/>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43250</xdr:rowOff>
    </xdr:from>
    <xdr:to>
      <xdr:col>50</xdr:col>
      <xdr:colOff>114300</xdr:colOff>
      <xdr:row>98</xdr:row>
      <xdr:rowOff>50279</xdr:rowOff>
    </xdr:to>
    <xdr:cxnSp macro="">
      <xdr:nvCxnSpPr>
        <xdr:cNvPr id="467" name="直線コネクタ 466"/>
        <xdr:cNvCxnSpPr/>
      </xdr:nvCxnSpPr>
      <xdr:spPr>
        <a:xfrm>
          <a:off x="8750300" y="16845350"/>
          <a:ext cx="8890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68" name="フローチャート: 判断 467"/>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69" name="テキスト ボックス 468"/>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39573</xdr:rowOff>
    </xdr:from>
    <xdr:to>
      <xdr:col>45</xdr:col>
      <xdr:colOff>177800</xdr:colOff>
      <xdr:row>98</xdr:row>
      <xdr:rowOff>43250</xdr:rowOff>
    </xdr:to>
    <xdr:cxnSp macro="">
      <xdr:nvCxnSpPr>
        <xdr:cNvPr id="470" name="直線コネクタ 469"/>
        <xdr:cNvCxnSpPr/>
      </xdr:nvCxnSpPr>
      <xdr:spPr>
        <a:xfrm>
          <a:off x="7861300" y="16841673"/>
          <a:ext cx="8890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1" name="フローチャート: 判断 470"/>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2" name="テキスト ボックス 471"/>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43021</xdr:rowOff>
    </xdr:from>
    <xdr:to>
      <xdr:col>41</xdr:col>
      <xdr:colOff>50800</xdr:colOff>
      <xdr:row>98</xdr:row>
      <xdr:rowOff>39573</xdr:rowOff>
    </xdr:to>
    <xdr:cxnSp macro="">
      <xdr:nvCxnSpPr>
        <xdr:cNvPr id="473" name="直線コネクタ 472"/>
        <xdr:cNvCxnSpPr/>
      </xdr:nvCxnSpPr>
      <xdr:spPr>
        <a:xfrm>
          <a:off x="6972300" y="16673671"/>
          <a:ext cx="889000" cy="16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4" name="フローチャート: 判断 473"/>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5" name="テキスト ボックス 474"/>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76" name="フローチャート: 判断 475"/>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94339</xdr:rowOff>
    </xdr:from>
    <xdr:ext cx="534377" cy="259045"/>
    <xdr:sp macro="" textlink="">
      <xdr:nvSpPr>
        <xdr:cNvPr id="477" name="テキスト ボックス 476"/>
        <xdr:cNvSpPr txBox="1"/>
      </xdr:nvSpPr>
      <xdr:spPr>
        <a:xfrm>
          <a:off x="6705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114255</xdr:rowOff>
    </xdr:from>
    <xdr:to>
      <xdr:col>55</xdr:col>
      <xdr:colOff>50800</xdr:colOff>
      <xdr:row>98</xdr:row>
      <xdr:rowOff>44405</xdr:rowOff>
    </xdr:to>
    <xdr:sp macro="" textlink="">
      <xdr:nvSpPr>
        <xdr:cNvPr id="483" name="楕円 482"/>
        <xdr:cNvSpPr/>
      </xdr:nvSpPr>
      <xdr:spPr>
        <a:xfrm>
          <a:off x="10426700" y="1674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92682</xdr:rowOff>
    </xdr:from>
    <xdr:ext cx="534377" cy="259045"/>
    <xdr:sp macro="" textlink="">
      <xdr:nvSpPr>
        <xdr:cNvPr id="484" name="普通建設事業費 （ うち更新整備　）該当値テキスト"/>
        <xdr:cNvSpPr txBox="1"/>
      </xdr:nvSpPr>
      <xdr:spPr>
        <a:xfrm>
          <a:off x="10528300" y="1672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170929</xdr:rowOff>
    </xdr:from>
    <xdr:to>
      <xdr:col>50</xdr:col>
      <xdr:colOff>165100</xdr:colOff>
      <xdr:row>98</xdr:row>
      <xdr:rowOff>101079</xdr:rowOff>
    </xdr:to>
    <xdr:sp macro="" textlink="">
      <xdr:nvSpPr>
        <xdr:cNvPr id="485" name="楕円 484"/>
        <xdr:cNvSpPr/>
      </xdr:nvSpPr>
      <xdr:spPr>
        <a:xfrm>
          <a:off x="9588500" y="1680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92206</xdr:rowOff>
    </xdr:from>
    <xdr:ext cx="469744" cy="259045"/>
    <xdr:sp macro="" textlink="">
      <xdr:nvSpPr>
        <xdr:cNvPr id="486" name="テキスト ボックス 485"/>
        <xdr:cNvSpPr txBox="1"/>
      </xdr:nvSpPr>
      <xdr:spPr>
        <a:xfrm>
          <a:off x="9404428" y="1689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163900</xdr:rowOff>
    </xdr:from>
    <xdr:to>
      <xdr:col>46</xdr:col>
      <xdr:colOff>38100</xdr:colOff>
      <xdr:row>98</xdr:row>
      <xdr:rowOff>94050</xdr:rowOff>
    </xdr:to>
    <xdr:sp macro="" textlink="">
      <xdr:nvSpPr>
        <xdr:cNvPr id="487" name="楕円 486"/>
        <xdr:cNvSpPr/>
      </xdr:nvSpPr>
      <xdr:spPr>
        <a:xfrm>
          <a:off x="8699500" y="167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85177</xdr:rowOff>
    </xdr:from>
    <xdr:ext cx="469744" cy="259045"/>
    <xdr:sp macro="" textlink="">
      <xdr:nvSpPr>
        <xdr:cNvPr id="488" name="テキスト ボックス 487"/>
        <xdr:cNvSpPr txBox="1"/>
      </xdr:nvSpPr>
      <xdr:spPr>
        <a:xfrm>
          <a:off x="8515428" y="1688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160223</xdr:rowOff>
    </xdr:from>
    <xdr:to>
      <xdr:col>41</xdr:col>
      <xdr:colOff>101600</xdr:colOff>
      <xdr:row>98</xdr:row>
      <xdr:rowOff>90373</xdr:rowOff>
    </xdr:to>
    <xdr:sp macro="" textlink="">
      <xdr:nvSpPr>
        <xdr:cNvPr id="489" name="楕円 488"/>
        <xdr:cNvSpPr/>
      </xdr:nvSpPr>
      <xdr:spPr>
        <a:xfrm>
          <a:off x="7810500" y="1679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81500</xdr:rowOff>
    </xdr:from>
    <xdr:ext cx="469744" cy="259045"/>
    <xdr:sp macro="" textlink="">
      <xdr:nvSpPr>
        <xdr:cNvPr id="490" name="テキスト ボックス 489"/>
        <xdr:cNvSpPr txBox="1"/>
      </xdr:nvSpPr>
      <xdr:spPr>
        <a:xfrm>
          <a:off x="7626428" y="1688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163671</xdr:rowOff>
    </xdr:from>
    <xdr:to>
      <xdr:col>36</xdr:col>
      <xdr:colOff>165100</xdr:colOff>
      <xdr:row>97</xdr:row>
      <xdr:rowOff>93821</xdr:rowOff>
    </xdr:to>
    <xdr:sp macro="" textlink="">
      <xdr:nvSpPr>
        <xdr:cNvPr id="491" name="楕円 490"/>
        <xdr:cNvSpPr/>
      </xdr:nvSpPr>
      <xdr:spPr>
        <a:xfrm>
          <a:off x="6921500" y="1662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110348</xdr:rowOff>
    </xdr:from>
    <xdr:ext cx="534377" cy="259045"/>
    <xdr:sp macro="" textlink="">
      <xdr:nvSpPr>
        <xdr:cNvPr id="492" name="テキスト ボックス 491"/>
        <xdr:cNvSpPr txBox="1"/>
      </xdr:nvSpPr>
      <xdr:spPr>
        <a:xfrm>
          <a:off x="6705111" y="1639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16" name="直線コネクタ 515"/>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19"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0" name="直線コネクタ 519"/>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11075</xdr:rowOff>
    </xdr:from>
    <xdr:to>
      <xdr:col>85</xdr:col>
      <xdr:colOff>127000</xdr:colOff>
      <xdr:row>39</xdr:row>
      <xdr:rowOff>44450</xdr:rowOff>
    </xdr:to>
    <xdr:cxnSp macro="">
      <xdr:nvCxnSpPr>
        <xdr:cNvPr id="521" name="直線コネクタ 520"/>
        <xdr:cNvCxnSpPr/>
      </xdr:nvCxnSpPr>
      <xdr:spPr>
        <a:xfrm flipV="1">
          <a:off x="15481300" y="6697625"/>
          <a:ext cx="8382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2"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3" name="フローチャート: 判断 522"/>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5" name="フローチャート: 判断 524"/>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26" name="テキスト ボックス 525"/>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28" name="フローチャート: 判断 527"/>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29" name="テキスト ボックス 528"/>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1" name="フローチャート: 判断 530"/>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2" name="テキスト ボックス 531"/>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3" name="フローチャート: 判断 532"/>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4" name="テキスト ボックス 533"/>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131725</xdr:rowOff>
    </xdr:from>
    <xdr:to>
      <xdr:col>85</xdr:col>
      <xdr:colOff>177800</xdr:colOff>
      <xdr:row>39</xdr:row>
      <xdr:rowOff>61875</xdr:rowOff>
    </xdr:to>
    <xdr:sp macro="" textlink="">
      <xdr:nvSpPr>
        <xdr:cNvPr id="540" name="楕円 539"/>
        <xdr:cNvSpPr/>
      </xdr:nvSpPr>
      <xdr:spPr>
        <a:xfrm>
          <a:off x="16268700" y="66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46652</xdr:rowOff>
    </xdr:from>
    <xdr:ext cx="378565" cy="259045"/>
    <xdr:sp macro="" textlink="">
      <xdr:nvSpPr>
        <xdr:cNvPr id="541" name="災害復旧事業費該当値テキスト"/>
        <xdr:cNvSpPr txBox="1"/>
      </xdr:nvSpPr>
      <xdr:spPr>
        <a:xfrm>
          <a:off x="16370300" y="6561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2" name="直線コネクタ 621"/>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3"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4" name="直線コネクタ 623"/>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5"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26" name="直線コネクタ 625"/>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70904</xdr:rowOff>
    </xdr:from>
    <xdr:to>
      <xdr:col>85</xdr:col>
      <xdr:colOff>127000</xdr:colOff>
      <xdr:row>77</xdr:row>
      <xdr:rowOff>87237</xdr:rowOff>
    </xdr:to>
    <xdr:cxnSp macro="">
      <xdr:nvCxnSpPr>
        <xdr:cNvPr id="627" name="直線コネクタ 626"/>
        <xdr:cNvCxnSpPr/>
      </xdr:nvCxnSpPr>
      <xdr:spPr>
        <a:xfrm>
          <a:off x="15481300" y="13272554"/>
          <a:ext cx="838200" cy="1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28" name="公債費平均値テキスト"/>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29" name="フローチャート: 判断 628"/>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69228</xdr:rowOff>
    </xdr:from>
    <xdr:to>
      <xdr:col>81</xdr:col>
      <xdr:colOff>50800</xdr:colOff>
      <xdr:row>77</xdr:row>
      <xdr:rowOff>70904</xdr:rowOff>
    </xdr:to>
    <xdr:cxnSp macro="">
      <xdr:nvCxnSpPr>
        <xdr:cNvPr id="630" name="直線コネクタ 629"/>
        <xdr:cNvCxnSpPr/>
      </xdr:nvCxnSpPr>
      <xdr:spPr>
        <a:xfrm>
          <a:off x="14592300" y="13270878"/>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1" name="フローチャート: 判断 630"/>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2" name="テキスト ボックス 631"/>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69228</xdr:rowOff>
    </xdr:from>
    <xdr:to>
      <xdr:col>76</xdr:col>
      <xdr:colOff>114300</xdr:colOff>
      <xdr:row>77</xdr:row>
      <xdr:rowOff>76188</xdr:rowOff>
    </xdr:to>
    <xdr:cxnSp macro="">
      <xdr:nvCxnSpPr>
        <xdr:cNvPr id="633" name="直線コネクタ 632"/>
        <xdr:cNvCxnSpPr/>
      </xdr:nvCxnSpPr>
      <xdr:spPr>
        <a:xfrm flipV="1">
          <a:off x="13703300" y="13270878"/>
          <a:ext cx="889000" cy="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4" name="フローチャート: 判断 633"/>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5" name="テキスト ボックス 634"/>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76188</xdr:rowOff>
    </xdr:from>
    <xdr:to>
      <xdr:col>71</xdr:col>
      <xdr:colOff>177800</xdr:colOff>
      <xdr:row>77</xdr:row>
      <xdr:rowOff>86271</xdr:rowOff>
    </xdr:to>
    <xdr:cxnSp macro="">
      <xdr:nvCxnSpPr>
        <xdr:cNvPr id="636" name="直線コネクタ 635"/>
        <xdr:cNvCxnSpPr/>
      </xdr:nvCxnSpPr>
      <xdr:spPr>
        <a:xfrm flipV="1">
          <a:off x="12814300" y="13277838"/>
          <a:ext cx="889000" cy="1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37" name="フローチャート: 判断 636"/>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38" name="テキスト ボックス 637"/>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39" name="フローチャート: 判断 638"/>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10342</xdr:rowOff>
    </xdr:from>
    <xdr:ext cx="534377" cy="259045"/>
    <xdr:sp macro="" textlink="">
      <xdr:nvSpPr>
        <xdr:cNvPr id="640" name="テキスト ボックス 639"/>
        <xdr:cNvSpPr txBox="1"/>
      </xdr:nvSpPr>
      <xdr:spPr>
        <a:xfrm>
          <a:off x="12547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36437</xdr:rowOff>
    </xdr:from>
    <xdr:to>
      <xdr:col>85</xdr:col>
      <xdr:colOff>177800</xdr:colOff>
      <xdr:row>77</xdr:row>
      <xdr:rowOff>138037</xdr:rowOff>
    </xdr:to>
    <xdr:sp macro="" textlink="">
      <xdr:nvSpPr>
        <xdr:cNvPr id="646" name="楕円 645"/>
        <xdr:cNvSpPr/>
      </xdr:nvSpPr>
      <xdr:spPr>
        <a:xfrm>
          <a:off x="16268700" y="132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14864</xdr:rowOff>
    </xdr:from>
    <xdr:ext cx="534377" cy="259045"/>
    <xdr:sp macro="" textlink="">
      <xdr:nvSpPr>
        <xdr:cNvPr id="647" name="公債費該当値テキスト"/>
        <xdr:cNvSpPr txBox="1"/>
      </xdr:nvSpPr>
      <xdr:spPr>
        <a:xfrm>
          <a:off x="16370300" y="1321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20104</xdr:rowOff>
    </xdr:from>
    <xdr:to>
      <xdr:col>81</xdr:col>
      <xdr:colOff>101600</xdr:colOff>
      <xdr:row>77</xdr:row>
      <xdr:rowOff>121704</xdr:rowOff>
    </xdr:to>
    <xdr:sp macro="" textlink="">
      <xdr:nvSpPr>
        <xdr:cNvPr id="648" name="楕円 647"/>
        <xdr:cNvSpPr/>
      </xdr:nvSpPr>
      <xdr:spPr>
        <a:xfrm>
          <a:off x="15430500" y="132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112831</xdr:rowOff>
    </xdr:from>
    <xdr:ext cx="534377" cy="259045"/>
    <xdr:sp macro="" textlink="">
      <xdr:nvSpPr>
        <xdr:cNvPr id="649" name="テキスト ボックス 648"/>
        <xdr:cNvSpPr txBox="1"/>
      </xdr:nvSpPr>
      <xdr:spPr>
        <a:xfrm>
          <a:off x="15214111" y="1331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18428</xdr:rowOff>
    </xdr:from>
    <xdr:to>
      <xdr:col>76</xdr:col>
      <xdr:colOff>165100</xdr:colOff>
      <xdr:row>77</xdr:row>
      <xdr:rowOff>120028</xdr:rowOff>
    </xdr:to>
    <xdr:sp macro="" textlink="">
      <xdr:nvSpPr>
        <xdr:cNvPr id="650" name="楕円 649"/>
        <xdr:cNvSpPr/>
      </xdr:nvSpPr>
      <xdr:spPr>
        <a:xfrm>
          <a:off x="14541500" y="1322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111155</xdr:rowOff>
    </xdr:from>
    <xdr:ext cx="534377" cy="259045"/>
    <xdr:sp macro="" textlink="">
      <xdr:nvSpPr>
        <xdr:cNvPr id="651" name="テキスト ボックス 650"/>
        <xdr:cNvSpPr txBox="1"/>
      </xdr:nvSpPr>
      <xdr:spPr>
        <a:xfrm>
          <a:off x="14325111" y="1331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25388</xdr:rowOff>
    </xdr:from>
    <xdr:to>
      <xdr:col>72</xdr:col>
      <xdr:colOff>38100</xdr:colOff>
      <xdr:row>77</xdr:row>
      <xdr:rowOff>126988</xdr:rowOff>
    </xdr:to>
    <xdr:sp macro="" textlink="">
      <xdr:nvSpPr>
        <xdr:cNvPr id="652" name="楕円 651"/>
        <xdr:cNvSpPr/>
      </xdr:nvSpPr>
      <xdr:spPr>
        <a:xfrm>
          <a:off x="13652500" y="1322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118115</xdr:rowOff>
    </xdr:from>
    <xdr:ext cx="534377" cy="259045"/>
    <xdr:sp macro="" textlink="">
      <xdr:nvSpPr>
        <xdr:cNvPr id="653" name="テキスト ボックス 652"/>
        <xdr:cNvSpPr txBox="1"/>
      </xdr:nvSpPr>
      <xdr:spPr>
        <a:xfrm>
          <a:off x="13436111" y="1331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35471</xdr:rowOff>
    </xdr:from>
    <xdr:to>
      <xdr:col>67</xdr:col>
      <xdr:colOff>101600</xdr:colOff>
      <xdr:row>77</xdr:row>
      <xdr:rowOff>137071</xdr:rowOff>
    </xdr:to>
    <xdr:sp macro="" textlink="">
      <xdr:nvSpPr>
        <xdr:cNvPr id="654" name="楕円 653"/>
        <xdr:cNvSpPr/>
      </xdr:nvSpPr>
      <xdr:spPr>
        <a:xfrm>
          <a:off x="12763500" y="1323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128198</xdr:rowOff>
    </xdr:from>
    <xdr:ext cx="534377" cy="259045"/>
    <xdr:sp macro="" textlink="">
      <xdr:nvSpPr>
        <xdr:cNvPr id="655" name="テキスト ボックス 654"/>
        <xdr:cNvSpPr txBox="1"/>
      </xdr:nvSpPr>
      <xdr:spPr>
        <a:xfrm>
          <a:off x="12547111" y="1332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77" name="直線コネクタ 676"/>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78"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79" name="直線コネクタ 678"/>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0"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1" name="直線コネクタ 680"/>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165120</xdr:rowOff>
    </xdr:from>
    <xdr:to>
      <xdr:col>85</xdr:col>
      <xdr:colOff>127000</xdr:colOff>
      <xdr:row>98</xdr:row>
      <xdr:rowOff>23183</xdr:rowOff>
    </xdr:to>
    <xdr:cxnSp macro="">
      <xdr:nvCxnSpPr>
        <xdr:cNvPr id="682" name="直線コネクタ 681"/>
        <xdr:cNvCxnSpPr/>
      </xdr:nvCxnSpPr>
      <xdr:spPr>
        <a:xfrm>
          <a:off x="15481300" y="16795770"/>
          <a:ext cx="838200" cy="2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3" name="積立金平均値テキスト"/>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4" name="フローチャート: 判断 683"/>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141689</xdr:rowOff>
    </xdr:from>
    <xdr:to>
      <xdr:col>81</xdr:col>
      <xdr:colOff>50800</xdr:colOff>
      <xdr:row>97</xdr:row>
      <xdr:rowOff>165120</xdr:rowOff>
    </xdr:to>
    <xdr:cxnSp macro="">
      <xdr:nvCxnSpPr>
        <xdr:cNvPr id="685" name="直線コネクタ 684"/>
        <xdr:cNvCxnSpPr/>
      </xdr:nvCxnSpPr>
      <xdr:spPr>
        <a:xfrm>
          <a:off x="14592300" y="16772339"/>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86" name="フローチャート: 判断 685"/>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132207</xdr:rowOff>
    </xdr:from>
    <xdr:ext cx="534377" cy="259045"/>
    <xdr:sp macro="" textlink="">
      <xdr:nvSpPr>
        <xdr:cNvPr id="687" name="テキスト ボックス 686"/>
        <xdr:cNvSpPr txBox="1"/>
      </xdr:nvSpPr>
      <xdr:spPr>
        <a:xfrm>
          <a:off x="15214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95535</xdr:rowOff>
    </xdr:from>
    <xdr:to>
      <xdr:col>76</xdr:col>
      <xdr:colOff>114300</xdr:colOff>
      <xdr:row>97</xdr:row>
      <xdr:rowOff>141689</xdr:rowOff>
    </xdr:to>
    <xdr:cxnSp macro="">
      <xdr:nvCxnSpPr>
        <xdr:cNvPr id="688" name="直線コネクタ 687"/>
        <xdr:cNvCxnSpPr/>
      </xdr:nvCxnSpPr>
      <xdr:spPr>
        <a:xfrm>
          <a:off x="13703300" y="16726185"/>
          <a:ext cx="889000" cy="4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89" name="フローチャート: 判断 688"/>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0" name="テキスト ボックス 689"/>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40168</xdr:rowOff>
    </xdr:from>
    <xdr:to>
      <xdr:col>71</xdr:col>
      <xdr:colOff>177800</xdr:colOff>
      <xdr:row>97</xdr:row>
      <xdr:rowOff>95535</xdr:rowOff>
    </xdr:to>
    <xdr:cxnSp macro="">
      <xdr:nvCxnSpPr>
        <xdr:cNvPr id="691" name="直線コネクタ 690"/>
        <xdr:cNvCxnSpPr/>
      </xdr:nvCxnSpPr>
      <xdr:spPr>
        <a:xfrm>
          <a:off x="12814300" y="16670818"/>
          <a:ext cx="889000" cy="5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2" name="フローチャート: 判断 691"/>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146217</xdr:rowOff>
    </xdr:from>
    <xdr:ext cx="469744" cy="259045"/>
    <xdr:sp macro="" textlink="">
      <xdr:nvSpPr>
        <xdr:cNvPr id="693" name="テキスト ボックス 692"/>
        <xdr:cNvSpPr txBox="1"/>
      </xdr:nvSpPr>
      <xdr:spPr>
        <a:xfrm>
          <a:off x="13468428" y="167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4" name="フローチャート: 判断 693"/>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5" name="テキスト ボックス 694"/>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143833</xdr:rowOff>
    </xdr:from>
    <xdr:to>
      <xdr:col>85</xdr:col>
      <xdr:colOff>177800</xdr:colOff>
      <xdr:row>98</xdr:row>
      <xdr:rowOff>73983</xdr:rowOff>
    </xdr:to>
    <xdr:sp macro="" textlink="">
      <xdr:nvSpPr>
        <xdr:cNvPr id="701" name="楕円 700"/>
        <xdr:cNvSpPr/>
      </xdr:nvSpPr>
      <xdr:spPr>
        <a:xfrm>
          <a:off x="16268700" y="1677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58760</xdr:rowOff>
    </xdr:from>
    <xdr:ext cx="469744" cy="259045"/>
    <xdr:sp macro="" textlink="">
      <xdr:nvSpPr>
        <xdr:cNvPr id="702" name="積立金該当値テキスト"/>
        <xdr:cNvSpPr txBox="1"/>
      </xdr:nvSpPr>
      <xdr:spPr>
        <a:xfrm>
          <a:off x="16370300" y="1668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114320</xdr:rowOff>
    </xdr:from>
    <xdr:to>
      <xdr:col>81</xdr:col>
      <xdr:colOff>101600</xdr:colOff>
      <xdr:row>98</xdr:row>
      <xdr:rowOff>44470</xdr:rowOff>
    </xdr:to>
    <xdr:sp macro="" textlink="">
      <xdr:nvSpPr>
        <xdr:cNvPr id="703" name="楕円 702"/>
        <xdr:cNvSpPr/>
      </xdr:nvSpPr>
      <xdr:spPr>
        <a:xfrm>
          <a:off x="15430500" y="1674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35597</xdr:rowOff>
    </xdr:from>
    <xdr:ext cx="469744" cy="259045"/>
    <xdr:sp macro="" textlink="">
      <xdr:nvSpPr>
        <xdr:cNvPr id="704" name="テキスト ボックス 703"/>
        <xdr:cNvSpPr txBox="1"/>
      </xdr:nvSpPr>
      <xdr:spPr>
        <a:xfrm>
          <a:off x="15246428" y="1683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90889</xdr:rowOff>
    </xdr:from>
    <xdr:to>
      <xdr:col>76</xdr:col>
      <xdr:colOff>165100</xdr:colOff>
      <xdr:row>98</xdr:row>
      <xdr:rowOff>21039</xdr:rowOff>
    </xdr:to>
    <xdr:sp macro="" textlink="">
      <xdr:nvSpPr>
        <xdr:cNvPr id="705" name="楕円 704"/>
        <xdr:cNvSpPr/>
      </xdr:nvSpPr>
      <xdr:spPr>
        <a:xfrm>
          <a:off x="14541500" y="167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12166</xdr:rowOff>
    </xdr:from>
    <xdr:ext cx="469744" cy="259045"/>
    <xdr:sp macro="" textlink="">
      <xdr:nvSpPr>
        <xdr:cNvPr id="706" name="テキスト ボックス 705"/>
        <xdr:cNvSpPr txBox="1"/>
      </xdr:nvSpPr>
      <xdr:spPr>
        <a:xfrm>
          <a:off x="14357428" y="1681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44735</xdr:rowOff>
    </xdr:from>
    <xdr:to>
      <xdr:col>72</xdr:col>
      <xdr:colOff>38100</xdr:colOff>
      <xdr:row>97</xdr:row>
      <xdr:rowOff>146335</xdr:rowOff>
    </xdr:to>
    <xdr:sp macro="" textlink="">
      <xdr:nvSpPr>
        <xdr:cNvPr id="707" name="楕円 706"/>
        <xdr:cNvSpPr/>
      </xdr:nvSpPr>
      <xdr:spPr>
        <a:xfrm>
          <a:off x="13652500" y="166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162862</xdr:rowOff>
    </xdr:from>
    <xdr:ext cx="469744" cy="259045"/>
    <xdr:sp macro="" textlink="">
      <xdr:nvSpPr>
        <xdr:cNvPr id="708" name="テキスト ボックス 707"/>
        <xdr:cNvSpPr txBox="1"/>
      </xdr:nvSpPr>
      <xdr:spPr>
        <a:xfrm>
          <a:off x="13468428" y="164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160818</xdr:rowOff>
    </xdr:from>
    <xdr:to>
      <xdr:col>67</xdr:col>
      <xdr:colOff>101600</xdr:colOff>
      <xdr:row>97</xdr:row>
      <xdr:rowOff>90968</xdr:rowOff>
    </xdr:to>
    <xdr:sp macro="" textlink="">
      <xdr:nvSpPr>
        <xdr:cNvPr id="709" name="楕円 708"/>
        <xdr:cNvSpPr/>
      </xdr:nvSpPr>
      <xdr:spPr>
        <a:xfrm>
          <a:off x="12763500" y="1662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82095</xdr:rowOff>
    </xdr:from>
    <xdr:ext cx="534377" cy="259045"/>
    <xdr:sp macro="" textlink="">
      <xdr:nvSpPr>
        <xdr:cNvPr id="710" name="テキスト ボックス 709"/>
        <xdr:cNvSpPr txBox="1"/>
      </xdr:nvSpPr>
      <xdr:spPr>
        <a:xfrm>
          <a:off x="12547111" y="1671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4" name="直線コネクタ 733"/>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37"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38" name="直線コネクタ 737"/>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1206</xdr:rowOff>
    </xdr:from>
    <xdr:to>
      <xdr:col>116</xdr:col>
      <xdr:colOff>63500</xdr:colOff>
      <xdr:row>38</xdr:row>
      <xdr:rowOff>84074</xdr:rowOff>
    </xdr:to>
    <xdr:cxnSp macro="">
      <xdr:nvCxnSpPr>
        <xdr:cNvPr id="739" name="直線コネクタ 738"/>
        <xdr:cNvCxnSpPr/>
      </xdr:nvCxnSpPr>
      <xdr:spPr>
        <a:xfrm>
          <a:off x="21323300" y="6516306"/>
          <a:ext cx="838200" cy="8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0" name="投資及び出資金平均値テキスト"/>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1" name="フローチャート: 判断 740"/>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118364</xdr:rowOff>
    </xdr:from>
    <xdr:to>
      <xdr:col>111</xdr:col>
      <xdr:colOff>177800</xdr:colOff>
      <xdr:row>38</xdr:row>
      <xdr:rowOff>1206</xdr:rowOff>
    </xdr:to>
    <xdr:cxnSp macro="">
      <xdr:nvCxnSpPr>
        <xdr:cNvPr id="742" name="直線コネクタ 741"/>
        <xdr:cNvCxnSpPr/>
      </xdr:nvCxnSpPr>
      <xdr:spPr>
        <a:xfrm>
          <a:off x="20434300" y="6462014"/>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3" name="フローチャート: 判断 742"/>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81424</xdr:rowOff>
    </xdr:from>
    <xdr:ext cx="378565" cy="259045"/>
    <xdr:sp macro="" textlink="">
      <xdr:nvSpPr>
        <xdr:cNvPr id="744" name="テキスト ボックス 743"/>
        <xdr:cNvSpPr txBox="1"/>
      </xdr:nvSpPr>
      <xdr:spPr>
        <a:xfrm>
          <a:off x="21134017" y="6596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118364</xdr:rowOff>
    </xdr:from>
    <xdr:to>
      <xdr:col>107</xdr:col>
      <xdr:colOff>50800</xdr:colOff>
      <xdr:row>38</xdr:row>
      <xdr:rowOff>169418</xdr:rowOff>
    </xdr:to>
    <xdr:cxnSp macro="">
      <xdr:nvCxnSpPr>
        <xdr:cNvPr id="745" name="直線コネクタ 744"/>
        <xdr:cNvCxnSpPr/>
      </xdr:nvCxnSpPr>
      <xdr:spPr>
        <a:xfrm flipV="1">
          <a:off x="19545300" y="6462014"/>
          <a:ext cx="889000" cy="2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46" name="フローチャート: 判断 745"/>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87901</xdr:rowOff>
    </xdr:from>
    <xdr:ext cx="378565" cy="259045"/>
    <xdr:sp macro="" textlink="">
      <xdr:nvSpPr>
        <xdr:cNvPr id="747" name="テキスト ボックス 746"/>
        <xdr:cNvSpPr txBox="1"/>
      </xdr:nvSpPr>
      <xdr:spPr>
        <a:xfrm>
          <a:off x="20245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169418</xdr:rowOff>
    </xdr:from>
    <xdr:to>
      <xdr:col>102</xdr:col>
      <xdr:colOff>114300</xdr:colOff>
      <xdr:row>39</xdr:row>
      <xdr:rowOff>17590</xdr:rowOff>
    </xdr:to>
    <xdr:cxnSp macro="">
      <xdr:nvCxnSpPr>
        <xdr:cNvPr id="748" name="直線コネクタ 747"/>
        <xdr:cNvCxnSpPr/>
      </xdr:nvCxnSpPr>
      <xdr:spPr>
        <a:xfrm flipV="1">
          <a:off x="18656300" y="6684518"/>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49" name="フローチャート: 判断 748"/>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0" name="テキスト ボックス 749"/>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1" name="フローチャート: 判断 750"/>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2" name="テキスト ボックス 751"/>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33274</xdr:rowOff>
    </xdr:from>
    <xdr:to>
      <xdr:col>116</xdr:col>
      <xdr:colOff>114300</xdr:colOff>
      <xdr:row>38</xdr:row>
      <xdr:rowOff>134874</xdr:rowOff>
    </xdr:to>
    <xdr:sp macro="" textlink="">
      <xdr:nvSpPr>
        <xdr:cNvPr id="758" name="楕円 757"/>
        <xdr:cNvSpPr/>
      </xdr:nvSpPr>
      <xdr:spPr>
        <a:xfrm>
          <a:off x="22110700" y="65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11701</xdr:rowOff>
    </xdr:from>
    <xdr:ext cx="378565" cy="259045"/>
    <xdr:sp macro="" textlink="">
      <xdr:nvSpPr>
        <xdr:cNvPr id="759" name="投資及び出資金該当値テキスト"/>
        <xdr:cNvSpPr txBox="1"/>
      </xdr:nvSpPr>
      <xdr:spPr>
        <a:xfrm>
          <a:off x="22212300" y="6526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121857</xdr:rowOff>
    </xdr:from>
    <xdr:to>
      <xdr:col>112</xdr:col>
      <xdr:colOff>38100</xdr:colOff>
      <xdr:row>38</xdr:row>
      <xdr:rowOff>52006</xdr:rowOff>
    </xdr:to>
    <xdr:sp macro="" textlink="">
      <xdr:nvSpPr>
        <xdr:cNvPr id="760" name="楕円 759"/>
        <xdr:cNvSpPr/>
      </xdr:nvSpPr>
      <xdr:spPr>
        <a:xfrm>
          <a:off x="21272500" y="64655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68534</xdr:rowOff>
    </xdr:from>
    <xdr:ext cx="469744" cy="259045"/>
    <xdr:sp macro="" textlink="">
      <xdr:nvSpPr>
        <xdr:cNvPr id="761" name="テキスト ボックス 760"/>
        <xdr:cNvSpPr txBox="1"/>
      </xdr:nvSpPr>
      <xdr:spPr>
        <a:xfrm>
          <a:off x="21088428" y="624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67564</xdr:rowOff>
    </xdr:from>
    <xdr:to>
      <xdr:col>107</xdr:col>
      <xdr:colOff>101600</xdr:colOff>
      <xdr:row>37</xdr:row>
      <xdr:rowOff>169164</xdr:rowOff>
    </xdr:to>
    <xdr:sp macro="" textlink="">
      <xdr:nvSpPr>
        <xdr:cNvPr id="762" name="楕円 761"/>
        <xdr:cNvSpPr/>
      </xdr:nvSpPr>
      <xdr:spPr>
        <a:xfrm>
          <a:off x="20383500" y="641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14241</xdr:rowOff>
    </xdr:from>
    <xdr:ext cx="469744" cy="259045"/>
    <xdr:sp macro="" textlink="">
      <xdr:nvSpPr>
        <xdr:cNvPr id="763" name="テキスト ボックス 762"/>
        <xdr:cNvSpPr txBox="1"/>
      </xdr:nvSpPr>
      <xdr:spPr>
        <a:xfrm>
          <a:off x="20199428" y="618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118618</xdr:rowOff>
    </xdr:from>
    <xdr:to>
      <xdr:col>102</xdr:col>
      <xdr:colOff>165100</xdr:colOff>
      <xdr:row>39</xdr:row>
      <xdr:rowOff>48768</xdr:rowOff>
    </xdr:to>
    <xdr:sp macro="" textlink="">
      <xdr:nvSpPr>
        <xdr:cNvPr id="764" name="楕円 763"/>
        <xdr:cNvSpPr/>
      </xdr:nvSpPr>
      <xdr:spPr>
        <a:xfrm>
          <a:off x="194945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39895</xdr:rowOff>
    </xdr:from>
    <xdr:ext cx="378565" cy="259045"/>
    <xdr:sp macro="" textlink="">
      <xdr:nvSpPr>
        <xdr:cNvPr id="765" name="テキスト ボックス 764"/>
        <xdr:cNvSpPr txBox="1"/>
      </xdr:nvSpPr>
      <xdr:spPr>
        <a:xfrm>
          <a:off x="19356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138240</xdr:rowOff>
    </xdr:from>
    <xdr:to>
      <xdr:col>98</xdr:col>
      <xdr:colOff>38100</xdr:colOff>
      <xdr:row>39</xdr:row>
      <xdr:rowOff>68390</xdr:rowOff>
    </xdr:to>
    <xdr:sp macro="" textlink="">
      <xdr:nvSpPr>
        <xdr:cNvPr id="766" name="楕円 765"/>
        <xdr:cNvSpPr/>
      </xdr:nvSpPr>
      <xdr:spPr>
        <a:xfrm>
          <a:off x="18605500" y="665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59517</xdr:rowOff>
    </xdr:from>
    <xdr:ext cx="378565" cy="259045"/>
    <xdr:sp macro="" textlink="">
      <xdr:nvSpPr>
        <xdr:cNvPr id="767" name="テキスト ボックス 766"/>
        <xdr:cNvSpPr txBox="1"/>
      </xdr:nvSpPr>
      <xdr:spPr>
        <a:xfrm>
          <a:off x="18467017" y="6746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1" name="直線コネクタ 790"/>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4"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5" name="直線コネクタ 794"/>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24181</xdr:rowOff>
    </xdr:from>
    <xdr:to>
      <xdr:col>116</xdr:col>
      <xdr:colOff>63500</xdr:colOff>
      <xdr:row>59</xdr:row>
      <xdr:rowOff>24371</xdr:rowOff>
    </xdr:to>
    <xdr:cxnSp macro="">
      <xdr:nvCxnSpPr>
        <xdr:cNvPr id="796" name="直線コネクタ 795"/>
        <xdr:cNvCxnSpPr/>
      </xdr:nvCxnSpPr>
      <xdr:spPr>
        <a:xfrm>
          <a:off x="21323300" y="10139731"/>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797"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798" name="フローチャート: 判断 797"/>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23990</xdr:rowOff>
    </xdr:from>
    <xdr:to>
      <xdr:col>111</xdr:col>
      <xdr:colOff>177800</xdr:colOff>
      <xdr:row>59</xdr:row>
      <xdr:rowOff>24181</xdr:rowOff>
    </xdr:to>
    <xdr:cxnSp macro="">
      <xdr:nvCxnSpPr>
        <xdr:cNvPr id="799" name="直線コネクタ 798"/>
        <xdr:cNvCxnSpPr/>
      </xdr:nvCxnSpPr>
      <xdr:spPr>
        <a:xfrm>
          <a:off x="20434300" y="10139540"/>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0" name="フローチャート: 判断 799"/>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1" name="テキスト ボックス 800"/>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23838</xdr:rowOff>
    </xdr:from>
    <xdr:to>
      <xdr:col>107</xdr:col>
      <xdr:colOff>50800</xdr:colOff>
      <xdr:row>59</xdr:row>
      <xdr:rowOff>23990</xdr:rowOff>
    </xdr:to>
    <xdr:cxnSp macro="">
      <xdr:nvCxnSpPr>
        <xdr:cNvPr id="802" name="直線コネクタ 801"/>
        <xdr:cNvCxnSpPr/>
      </xdr:nvCxnSpPr>
      <xdr:spPr>
        <a:xfrm>
          <a:off x="19545300" y="1013938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3" name="フローチャート: 判断 802"/>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4" name="テキスト ボックス 803"/>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23647</xdr:rowOff>
    </xdr:from>
    <xdr:to>
      <xdr:col>102</xdr:col>
      <xdr:colOff>114300</xdr:colOff>
      <xdr:row>59</xdr:row>
      <xdr:rowOff>23838</xdr:rowOff>
    </xdr:to>
    <xdr:cxnSp macro="">
      <xdr:nvCxnSpPr>
        <xdr:cNvPr id="805" name="直線コネクタ 804"/>
        <xdr:cNvCxnSpPr/>
      </xdr:nvCxnSpPr>
      <xdr:spPr>
        <a:xfrm>
          <a:off x="18656300" y="10139197"/>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06" name="フローチャート: 判断 805"/>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07" name="テキスト ボックス 806"/>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08" name="フローチャート: 判断 807"/>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09" name="テキスト ボックス 808"/>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145021</xdr:rowOff>
    </xdr:from>
    <xdr:to>
      <xdr:col>116</xdr:col>
      <xdr:colOff>114300</xdr:colOff>
      <xdr:row>59</xdr:row>
      <xdr:rowOff>75171</xdr:rowOff>
    </xdr:to>
    <xdr:sp macro="" textlink="">
      <xdr:nvSpPr>
        <xdr:cNvPr id="815" name="楕円 814"/>
        <xdr:cNvSpPr/>
      </xdr:nvSpPr>
      <xdr:spPr>
        <a:xfrm>
          <a:off x="22110700" y="1008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59948</xdr:rowOff>
    </xdr:from>
    <xdr:ext cx="378565" cy="259045"/>
    <xdr:sp macro="" textlink="">
      <xdr:nvSpPr>
        <xdr:cNvPr id="816" name="貸付金該当値テキスト"/>
        <xdr:cNvSpPr txBox="1"/>
      </xdr:nvSpPr>
      <xdr:spPr>
        <a:xfrm>
          <a:off x="22212300" y="10004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144831</xdr:rowOff>
    </xdr:from>
    <xdr:to>
      <xdr:col>112</xdr:col>
      <xdr:colOff>38100</xdr:colOff>
      <xdr:row>59</xdr:row>
      <xdr:rowOff>74981</xdr:rowOff>
    </xdr:to>
    <xdr:sp macro="" textlink="">
      <xdr:nvSpPr>
        <xdr:cNvPr id="817" name="楕円 816"/>
        <xdr:cNvSpPr/>
      </xdr:nvSpPr>
      <xdr:spPr>
        <a:xfrm>
          <a:off x="21272500" y="1008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66108</xdr:rowOff>
    </xdr:from>
    <xdr:ext cx="378565" cy="259045"/>
    <xdr:sp macro="" textlink="">
      <xdr:nvSpPr>
        <xdr:cNvPr id="818" name="テキスト ボックス 817"/>
        <xdr:cNvSpPr txBox="1"/>
      </xdr:nvSpPr>
      <xdr:spPr>
        <a:xfrm>
          <a:off x="21134017" y="1018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144640</xdr:rowOff>
    </xdr:from>
    <xdr:to>
      <xdr:col>107</xdr:col>
      <xdr:colOff>101600</xdr:colOff>
      <xdr:row>59</xdr:row>
      <xdr:rowOff>74790</xdr:rowOff>
    </xdr:to>
    <xdr:sp macro="" textlink="">
      <xdr:nvSpPr>
        <xdr:cNvPr id="819" name="楕円 818"/>
        <xdr:cNvSpPr/>
      </xdr:nvSpPr>
      <xdr:spPr>
        <a:xfrm>
          <a:off x="20383500" y="100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65917</xdr:rowOff>
    </xdr:from>
    <xdr:ext cx="378565" cy="259045"/>
    <xdr:sp macro="" textlink="">
      <xdr:nvSpPr>
        <xdr:cNvPr id="820" name="テキスト ボックス 819"/>
        <xdr:cNvSpPr txBox="1"/>
      </xdr:nvSpPr>
      <xdr:spPr>
        <a:xfrm>
          <a:off x="20245017" y="10181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144488</xdr:rowOff>
    </xdr:from>
    <xdr:to>
      <xdr:col>102</xdr:col>
      <xdr:colOff>165100</xdr:colOff>
      <xdr:row>59</xdr:row>
      <xdr:rowOff>74638</xdr:rowOff>
    </xdr:to>
    <xdr:sp macro="" textlink="">
      <xdr:nvSpPr>
        <xdr:cNvPr id="821" name="楕円 820"/>
        <xdr:cNvSpPr/>
      </xdr:nvSpPr>
      <xdr:spPr>
        <a:xfrm>
          <a:off x="19494500" y="1008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65765</xdr:rowOff>
    </xdr:from>
    <xdr:ext cx="378565" cy="259045"/>
    <xdr:sp macro="" textlink="">
      <xdr:nvSpPr>
        <xdr:cNvPr id="822" name="テキスト ボックス 821"/>
        <xdr:cNvSpPr txBox="1"/>
      </xdr:nvSpPr>
      <xdr:spPr>
        <a:xfrm>
          <a:off x="19356017" y="1018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144297</xdr:rowOff>
    </xdr:from>
    <xdr:to>
      <xdr:col>98</xdr:col>
      <xdr:colOff>38100</xdr:colOff>
      <xdr:row>59</xdr:row>
      <xdr:rowOff>74447</xdr:rowOff>
    </xdr:to>
    <xdr:sp macro="" textlink="">
      <xdr:nvSpPr>
        <xdr:cNvPr id="823" name="楕円 822"/>
        <xdr:cNvSpPr/>
      </xdr:nvSpPr>
      <xdr:spPr>
        <a:xfrm>
          <a:off x="18605500" y="1008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65574</xdr:rowOff>
    </xdr:from>
    <xdr:ext cx="378565" cy="259045"/>
    <xdr:sp macro="" textlink="">
      <xdr:nvSpPr>
        <xdr:cNvPr id="824" name="テキスト ボックス 823"/>
        <xdr:cNvSpPr txBox="1"/>
      </xdr:nvSpPr>
      <xdr:spPr>
        <a:xfrm>
          <a:off x="18467017" y="1018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7" name="テキスト ボックス 83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9" name="テキスト ボックス 83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1" name="テキスト ボックス 84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3" name="テキスト ボックス 84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47" name="直線コネクタ 846"/>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48"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49" name="直線コネクタ 848"/>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0"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1" name="直線コネクタ 850"/>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12325</xdr:rowOff>
    </xdr:from>
    <xdr:to>
      <xdr:col>116</xdr:col>
      <xdr:colOff>63500</xdr:colOff>
      <xdr:row>78</xdr:row>
      <xdr:rowOff>34499</xdr:rowOff>
    </xdr:to>
    <xdr:cxnSp macro="">
      <xdr:nvCxnSpPr>
        <xdr:cNvPr id="852" name="直線コネクタ 851"/>
        <xdr:cNvCxnSpPr/>
      </xdr:nvCxnSpPr>
      <xdr:spPr>
        <a:xfrm flipV="1">
          <a:off x="21323300" y="13385425"/>
          <a:ext cx="8382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3" name="繰出金平均値テキスト"/>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4" name="フローチャート: 判断 853"/>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34499</xdr:rowOff>
    </xdr:from>
    <xdr:to>
      <xdr:col>111</xdr:col>
      <xdr:colOff>177800</xdr:colOff>
      <xdr:row>78</xdr:row>
      <xdr:rowOff>40053</xdr:rowOff>
    </xdr:to>
    <xdr:cxnSp macro="">
      <xdr:nvCxnSpPr>
        <xdr:cNvPr id="855" name="直線コネクタ 854"/>
        <xdr:cNvCxnSpPr/>
      </xdr:nvCxnSpPr>
      <xdr:spPr>
        <a:xfrm flipV="1">
          <a:off x="20434300" y="13407599"/>
          <a:ext cx="889000" cy="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56" name="フローチャート: 判断 855"/>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57" name="テキスト ボックス 856"/>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165303</xdr:rowOff>
    </xdr:from>
    <xdr:to>
      <xdr:col>107</xdr:col>
      <xdr:colOff>50800</xdr:colOff>
      <xdr:row>78</xdr:row>
      <xdr:rowOff>40053</xdr:rowOff>
    </xdr:to>
    <xdr:cxnSp macro="">
      <xdr:nvCxnSpPr>
        <xdr:cNvPr id="858" name="直線コネクタ 857"/>
        <xdr:cNvCxnSpPr/>
      </xdr:nvCxnSpPr>
      <xdr:spPr>
        <a:xfrm>
          <a:off x="19545300" y="13366953"/>
          <a:ext cx="889000" cy="4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59" name="フローチャート: 判断 858"/>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60" name="テキスト ボックス 859"/>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165303</xdr:rowOff>
    </xdr:from>
    <xdr:to>
      <xdr:col>102</xdr:col>
      <xdr:colOff>114300</xdr:colOff>
      <xdr:row>78</xdr:row>
      <xdr:rowOff>14908</xdr:rowOff>
    </xdr:to>
    <xdr:cxnSp macro="">
      <xdr:nvCxnSpPr>
        <xdr:cNvPr id="861" name="直線コネクタ 860"/>
        <xdr:cNvCxnSpPr/>
      </xdr:nvCxnSpPr>
      <xdr:spPr>
        <a:xfrm flipV="1">
          <a:off x="18656300" y="13366953"/>
          <a:ext cx="889000" cy="2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2" name="フローチャート: 判断 861"/>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115885</xdr:rowOff>
    </xdr:from>
    <xdr:ext cx="534377" cy="259045"/>
    <xdr:sp macro="" textlink="">
      <xdr:nvSpPr>
        <xdr:cNvPr id="863" name="テキスト ボックス 862"/>
        <xdr:cNvSpPr txBox="1"/>
      </xdr:nvSpPr>
      <xdr:spPr>
        <a:xfrm>
          <a:off x="19278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4" name="フローチャート: 判断 863"/>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49316</xdr:rowOff>
    </xdr:from>
    <xdr:ext cx="534377" cy="259045"/>
    <xdr:sp macro="" textlink="">
      <xdr:nvSpPr>
        <xdr:cNvPr id="865" name="テキスト ボックス 864"/>
        <xdr:cNvSpPr txBox="1"/>
      </xdr:nvSpPr>
      <xdr:spPr>
        <a:xfrm>
          <a:off x="18389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132975</xdr:rowOff>
    </xdr:from>
    <xdr:to>
      <xdr:col>116</xdr:col>
      <xdr:colOff>114300</xdr:colOff>
      <xdr:row>78</xdr:row>
      <xdr:rowOff>63125</xdr:rowOff>
    </xdr:to>
    <xdr:sp macro="" textlink="">
      <xdr:nvSpPr>
        <xdr:cNvPr id="871" name="楕円 870"/>
        <xdr:cNvSpPr/>
      </xdr:nvSpPr>
      <xdr:spPr>
        <a:xfrm>
          <a:off x="22110700" y="133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111402</xdr:rowOff>
    </xdr:from>
    <xdr:ext cx="534377" cy="259045"/>
    <xdr:sp macro="" textlink="">
      <xdr:nvSpPr>
        <xdr:cNvPr id="872" name="繰出金該当値テキスト"/>
        <xdr:cNvSpPr txBox="1"/>
      </xdr:nvSpPr>
      <xdr:spPr>
        <a:xfrm>
          <a:off x="22212300" y="13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155149</xdr:rowOff>
    </xdr:from>
    <xdr:to>
      <xdr:col>112</xdr:col>
      <xdr:colOff>38100</xdr:colOff>
      <xdr:row>78</xdr:row>
      <xdr:rowOff>85299</xdr:rowOff>
    </xdr:to>
    <xdr:sp macro="" textlink="">
      <xdr:nvSpPr>
        <xdr:cNvPr id="873" name="楕円 872"/>
        <xdr:cNvSpPr/>
      </xdr:nvSpPr>
      <xdr:spPr>
        <a:xfrm>
          <a:off x="21272500" y="1335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76426</xdr:rowOff>
    </xdr:from>
    <xdr:ext cx="534377" cy="259045"/>
    <xdr:sp macro="" textlink="">
      <xdr:nvSpPr>
        <xdr:cNvPr id="874" name="テキスト ボックス 873"/>
        <xdr:cNvSpPr txBox="1"/>
      </xdr:nvSpPr>
      <xdr:spPr>
        <a:xfrm>
          <a:off x="21056111" y="1344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160703</xdr:rowOff>
    </xdr:from>
    <xdr:to>
      <xdr:col>107</xdr:col>
      <xdr:colOff>101600</xdr:colOff>
      <xdr:row>78</xdr:row>
      <xdr:rowOff>90853</xdr:rowOff>
    </xdr:to>
    <xdr:sp macro="" textlink="">
      <xdr:nvSpPr>
        <xdr:cNvPr id="875" name="楕円 874"/>
        <xdr:cNvSpPr/>
      </xdr:nvSpPr>
      <xdr:spPr>
        <a:xfrm>
          <a:off x="20383500" y="1336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81980</xdr:rowOff>
    </xdr:from>
    <xdr:ext cx="534377" cy="259045"/>
    <xdr:sp macro="" textlink="">
      <xdr:nvSpPr>
        <xdr:cNvPr id="876" name="テキスト ボックス 875"/>
        <xdr:cNvSpPr txBox="1"/>
      </xdr:nvSpPr>
      <xdr:spPr>
        <a:xfrm>
          <a:off x="20167111" y="1345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114503</xdr:rowOff>
    </xdr:from>
    <xdr:to>
      <xdr:col>102</xdr:col>
      <xdr:colOff>165100</xdr:colOff>
      <xdr:row>78</xdr:row>
      <xdr:rowOff>44653</xdr:rowOff>
    </xdr:to>
    <xdr:sp macro="" textlink="">
      <xdr:nvSpPr>
        <xdr:cNvPr id="877" name="楕円 876"/>
        <xdr:cNvSpPr/>
      </xdr:nvSpPr>
      <xdr:spPr>
        <a:xfrm>
          <a:off x="19494500" y="133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35780</xdr:rowOff>
    </xdr:from>
    <xdr:ext cx="534377" cy="259045"/>
    <xdr:sp macro="" textlink="">
      <xdr:nvSpPr>
        <xdr:cNvPr id="878" name="テキスト ボックス 877"/>
        <xdr:cNvSpPr txBox="1"/>
      </xdr:nvSpPr>
      <xdr:spPr>
        <a:xfrm>
          <a:off x="19278111" y="1340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135558</xdr:rowOff>
    </xdr:from>
    <xdr:to>
      <xdr:col>98</xdr:col>
      <xdr:colOff>38100</xdr:colOff>
      <xdr:row>78</xdr:row>
      <xdr:rowOff>65708</xdr:rowOff>
    </xdr:to>
    <xdr:sp macro="" textlink="">
      <xdr:nvSpPr>
        <xdr:cNvPr id="879" name="楕円 878"/>
        <xdr:cNvSpPr/>
      </xdr:nvSpPr>
      <xdr:spPr>
        <a:xfrm>
          <a:off x="18605500" y="1333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56835</xdr:rowOff>
    </xdr:from>
    <xdr:ext cx="534377" cy="259045"/>
    <xdr:sp macro="" textlink="">
      <xdr:nvSpPr>
        <xdr:cNvPr id="880" name="テキスト ボックス 879"/>
        <xdr:cNvSpPr txBox="1"/>
      </xdr:nvSpPr>
      <xdr:spPr>
        <a:xfrm>
          <a:off x="18389111" y="1342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86,493</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円となっており、類似団体と比較して一人当たりコストが低い状況ではあるが、年々、類似団体平均に近づいている。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当市は、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保育所や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子ども医療費等の子育て施策に力を入れていることから、児童福祉費のウエイトが高く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、前年度決算と比較すると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今後も増加が見込まれるが、適正な運用を徹底し、縮減に努め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94,843
92,394
34.52
28,151,729
26,730,249
1,188,803
16,268,925
20,779,929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39573</xdr:rowOff>
    </xdr:from>
    <xdr:to>
      <xdr:col>24</xdr:col>
      <xdr:colOff>63500</xdr:colOff>
      <xdr:row>36</xdr:row>
      <xdr:rowOff>122326</xdr:rowOff>
    </xdr:to>
    <xdr:cxnSp macro="">
      <xdr:nvCxnSpPr>
        <xdr:cNvPr id="59" name="直線コネクタ 58"/>
        <xdr:cNvCxnSpPr/>
      </xdr:nvCxnSpPr>
      <xdr:spPr>
        <a:xfrm>
          <a:off x="3797300" y="6211773"/>
          <a:ext cx="838200" cy="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118212</xdr:rowOff>
    </xdr:from>
    <xdr:to>
      <xdr:col>19</xdr:col>
      <xdr:colOff>177800</xdr:colOff>
      <xdr:row>36</xdr:row>
      <xdr:rowOff>39573</xdr:rowOff>
    </xdr:to>
    <xdr:cxnSp macro="">
      <xdr:nvCxnSpPr>
        <xdr:cNvPr id="62" name="直線コネクタ 61"/>
        <xdr:cNvCxnSpPr/>
      </xdr:nvCxnSpPr>
      <xdr:spPr>
        <a:xfrm>
          <a:off x="2908300" y="6118962"/>
          <a:ext cx="889000" cy="9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118212</xdr:rowOff>
    </xdr:from>
    <xdr:to>
      <xdr:col>15</xdr:col>
      <xdr:colOff>50800</xdr:colOff>
      <xdr:row>35</xdr:row>
      <xdr:rowOff>119583</xdr:rowOff>
    </xdr:to>
    <xdr:cxnSp macro="">
      <xdr:nvCxnSpPr>
        <xdr:cNvPr id="65" name="直線コネクタ 64"/>
        <xdr:cNvCxnSpPr/>
      </xdr:nvCxnSpPr>
      <xdr:spPr>
        <a:xfrm flipV="1">
          <a:off x="2019300" y="6118962"/>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119583</xdr:rowOff>
    </xdr:from>
    <xdr:to>
      <xdr:col>10</xdr:col>
      <xdr:colOff>114300</xdr:colOff>
      <xdr:row>35</xdr:row>
      <xdr:rowOff>134214</xdr:rowOff>
    </xdr:to>
    <xdr:cxnSp macro="">
      <xdr:nvCxnSpPr>
        <xdr:cNvPr id="68" name="直線コネクタ 67"/>
        <xdr:cNvCxnSpPr/>
      </xdr:nvCxnSpPr>
      <xdr:spPr>
        <a:xfrm flipV="1">
          <a:off x="1130300" y="6120333"/>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136618</xdr:rowOff>
    </xdr:from>
    <xdr:ext cx="469744" cy="259045"/>
    <xdr:sp macro="" textlink="">
      <xdr:nvSpPr>
        <xdr:cNvPr id="72" name="テキスト ボックス 71"/>
        <xdr:cNvSpPr txBox="1"/>
      </xdr:nvSpPr>
      <xdr:spPr>
        <a:xfrm>
          <a:off x="895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71526</xdr:rowOff>
    </xdr:from>
    <xdr:to>
      <xdr:col>24</xdr:col>
      <xdr:colOff>114300</xdr:colOff>
      <xdr:row>37</xdr:row>
      <xdr:rowOff>1676</xdr:rowOff>
    </xdr:to>
    <xdr:sp macro="" textlink="">
      <xdr:nvSpPr>
        <xdr:cNvPr id="78" name="楕円 77"/>
        <xdr:cNvSpPr/>
      </xdr:nvSpPr>
      <xdr:spPr>
        <a:xfrm>
          <a:off x="4584700" y="62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49953</xdr:rowOff>
    </xdr:from>
    <xdr:ext cx="469744" cy="259045"/>
    <xdr:sp macro="" textlink="">
      <xdr:nvSpPr>
        <xdr:cNvPr id="79" name="議会費該当値テキスト"/>
        <xdr:cNvSpPr txBox="1"/>
      </xdr:nvSpPr>
      <xdr:spPr>
        <a:xfrm>
          <a:off x="4686300" y="622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160223</xdr:rowOff>
    </xdr:from>
    <xdr:to>
      <xdr:col>20</xdr:col>
      <xdr:colOff>38100</xdr:colOff>
      <xdr:row>36</xdr:row>
      <xdr:rowOff>90373</xdr:rowOff>
    </xdr:to>
    <xdr:sp macro="" textlink="">
      <xdr:nvSpPr>
        <xdr:cNvPr id="80" name="楕円 79"/>
        <xdr:cNvSpPr/>
      </xdr:nvSpPr>
      <xdr:spPr>
        <a:xfrm>
          <a:off x="3746500" y="616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81500</xdr:rowOff>
    </xdr:from>
    <xdr:ext cx="469744" cy="259045"/>
    <xdr:sp macro="" textlink="">
      <xdr:nvSpPr>
        <xdr:cNvPr id="81" name="テキスト ボックス 80"/>
        <xdr:cNvSpPr txBox="1"/>
      </xdr:nvSpPr>
      <xdr:spPr>
        <a:xfrm>
          <a:off x="3562428" y="625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67412</xdr:rowOff>
    </xdr:from>
    <xdr:to>
      <xdr:col>15</xdr:col>
      <xdr:colOff>101600</xdr:colOff>
      <xdr:row>35</xdr:row>
      <xdr:rowOff>169012</xdr:rowOff>
    </xdr:to>
    <xdr:sp macro="" textlink="">
      <xdr:nvSpPr>
        <xdr:cNvPr id="82" name="楕円 81"/>
        <xdr:cNvSpPr/>
      </xdr:nvSpPr>
      <xdr:spPr>
        <a:xfrm>
          <a:off x="2857500" y="606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160139</xdr:rowOff>
    </xdr:from>
    <xdr:ext cx="469744" cy="259045"/>
    <xdr:sp macro="" textlink="">
      <xdr:nvSpPr>
        <xdr:cNvPr id="83" name="テキスト ボックス 82"/>
        <xdr:cNvSpPr txBox="1"/>
      </xdr:nvSpPr>
      <xdr:spPr>
        <a:xfrm>
          <a:off x="2673428" y="616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68783</xdr:rowOff>
    </xdr:from>
    <xdr:to>
      <xdr:col>10</xdr:col>
      <xdr:colOff>165100</xdr:colOff>
      <xdr:row>35</xdr:row>
      <xdr:rowOff>170383</xdr:rowOff>
    </xdr:to>
    <xdr:sp macro="" textlink="">
      <xdr:nvSpPr>
        <xdr:cNvPr id="84" name="楕円 83"/>
        <xdr:cNvSpPr/>
      </xdr:nvSpPr>
      <xdr:spPr>
        <a:xfrm>
          <a:off x="1968500" y="60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161510</xdr:rowOff>
    </xdr:from>
    <xdr:ext cx="469744" cy="259045"/>
    <xdr:sp macro="" textlink="">
      <xdr:nvSpPr>
        <xdr:cNvPr id="85" name="テキスト ボックス 84"/>
        <xdr:cNvSpPr txBox="1"/>
      </xdr:nvSpPr>
      <xdr:spPr>
        <a:xfrm>
          <a:off x="1784428" y="61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83414</xdr:rowOff>
    </xdr:from>
    <xdr:to>
      <xdr:col>6</xdr:col>
      <xdr:colOff>38100</xdr:colOff>
      <xdr:row>36</xdr:row>
      <xdr:rowOff>13564</xdr:rowOff>
    </xdr:to>
    <xdr:sp macro="" textlink="">
      <xdr:nvSpPr>
        <xdr:cNvPr id="86" name="楕円 85"/>
        <xdr:cNvSpPr/>
      </xdr:nvSpPr>
      <xdr:spPr>
        <a:xfrm>
          <a:off x="1079500" y="608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4691</xdr:rowOff>
    </xdr:from>
    <xdr:ext cx="469744" cy="259045"/>
    <xdr:sp macro="" textlink="">
      <xdr:nvSpPr>
        <xdr:cNvPr id="87" name="テキスト ボックス 86"/>
        <xdr:cNvSpPr txBox="1"/>
      </xdr:nvSpPr>
      <xdr:spPr>
        <a:xfrm>
          <a:off x="895428" y="617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92113</xdr:rowOff>
    </xdr:from>
    <xdr:to>
      <xdr:col>24</xdr:col>
      <xdr:colOff>63500</xdr:colOff>
      <xdr:row>57</xdr:row>
      <xdr:rowOff>136042</xdr:rowOff>
    </xdr:to>
    <xdr:cxnSp macro="">
      <xdr:nvCxnSpPr>
        <xdr:cNvPr id="117" name="直線コネクタ 116"/>
        <xdr:cNvCxnSpPr/>
      </xdr:nvCxnSpPr>
      <xdr:spPr>
        <a:xfrm>
          <a:off x="3797300" y="9864763"/>
          <a:ext cx="838200" cy="4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92113</xdr:rowOff>
    </xdr:from>
    <xdr:to>
      <xdr:col>19</xdr:col>
      <xdr:colOff>177800</xdr:colOff>
      <xdr:row>57</xdr:row>
      <xdr:rowOff>96857</xdr:rowOff>
    </xdr:to>
    <xdr:cxnSp macro="">
      <xdr:nvCxnSpPr>
        <xdr:cNvPr id="120" name="直線コネクタ 119"/>
        <xdr:cNvCxnSpPr/>
      </xdr:nvCxnSpPr>
      <xdr:spPr>
        <a:xfrm flipV="1">
          <a:off x="2908300" y="9864763"/>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50223</xdr:rowOff>
    </xdr:from>
    <xdr:to>
      <xdr:col>15</xdr:col>
      <xdr:colOff>50800</xdr:colOff>
      <xdr:row>57</xdr:row>
      <xdr:rowOff>96857</xdr:rowOff>
    </xdr:to>
    <xdr:cxnSp macro="">
      <xdr:nvCxnSpPr>
        <xdr:cNvPr id="123" name="直線コネクタ 122"/>
        <xdr:cNvCxnSpPr/>
      </xdr:nvCxnSpPr>
      <xdr:spPr>
        <a:xfrm>
          <a:off x="2019300" y="9822873"/>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124689</xdr:rowOff>
    </xdr:from>
    <xdr:to>
      <xdr:col>10</xdr:col>
      <xdr:colOff>114300</xdr:colOff>
      <xdr:row>57</xdr:row>
      <xdr:rowOff>50223</xdr:rowOff>
    </xdr:to>
    <xdr:cxnSp macro="">
      <xdr:nvCxnSpPr>
        <xdr:cNvPr id="126" name="直線コネクタ 125"/>
        <xdr:cNvCxnSpPr/>
      </xdr:nvCxnSpPr>
      <xdr:spPr>
        <a:xfrm>
          <a:off x="1130300" y="9725889"/>
          <a:ext cx="889000" cy="9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85242</xdr:rowOff>
    </xdr:from>
    <xdr:to>
      <xdr:col>24</xdr:col>
      <xdr:colOff>114300</xdr:colOff>
      <xdr:row>58</xdr:row>
      <xdr:rowOff>15392</xdr:rowOff>
    </xdr:to>
    <xdr:sp macro="" textlink="">
      <xdr:nvSpPr>
        <xdr:cNvPr id="136" name="楕円 135"/>
        <xdr:cNvSpPr/>
      </xdr:nvSpPr>
      <xdr:spPr>
        <a:xfrm>
          <a:off x="4584700" y="98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169</xdr:rowOff>
    </xdr:from>
    <xdr:ext cx="534377" cy="259045"/>
    <xdr:sp macro="" textlink="">
      <xdr:nvSpPr>
        <xdr:cNvPr id="137" name="総務費該当値テキスト"/>
        <xdr:cNvSpPr txBox="1"/>
      </xdr:nvSpPr>
      <xdr:spPr>
        <a:xfrm>
          <a:off x="4686300" y="977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41313</xdr:rowOff>
    </xdr:from>
    <xdr:to>
      <xdr:col>20</xdr:col>
      <xdr:colOff>38100</xdr:colOff>
      <xdr:row>57</xdr:row>
      <xdr:rowOff>142913</xdr:rowOff>
    </xdr:to>
    <xdr:sp macro="" textlink="">
      <xdr:nvSpPr>
        <xdr:cNvPr id="138" name="楕円 137"/>
        <xdr:cNvSpPr/>
      </xdr:nvSpPr>
      <xdr:spPr>
        <a:xfrm>
          <a:off x="3746500" y="981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134040</xdr:rowOff>
    </xdr:from>
    <xdr:ext cx="534377" cy="259045"/>
    <xdr:sp macro="" textlink="">
      <xdr:nvSpPr>
        <xdr:cNvPr id="139" name="テキスト ボックス 138"/>
        <xdr:cNvSpPr txBox="1"/>
      </xdr:nvSpPr>
      <xdr:spPr>
        <a:xfrm>
          <a:off x="3530111" y="990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46057</xdr:rowOff>
    </xdr:from>
    <xdr:to>
      <xdr:col>15</xdr:col>
      <xdr:colOff>101600</xdr:colOff>
      <xdr:row>57</xdr:row>
      <xdr:rowOff>147657</xdr:rowOff>
    </xdr:to>
    <xdr:sp macro="" textlink="">
      <xdr:nvSpPr>
        <xdr:cNvPr id="140" name="楕円 139"/>
        <xdr:cNvSpPr/>
      </xdr:nvSpPr>
      <xdr:spPr>
        <a:xfrm>
          <a:off x="2857500" y="98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138784</xdr:rowOff>
    </xdr:from>
    <xdr:ext cx="534377" cy="259045"/>
    <xdr:sp macro="" textlink="">
      <xdr:nvSpPr>
        <xdr:cNvPr id="141" name="テキスト ボックス 140"/>
        <xdr:cNvSpPr txBox="1"/>
      </xdr:nvSpPr>
      <xdr:spPr>
        <a:xfrm>
          <a:off x="2641111" y="99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170873</xdr:rowOff>
    </xdr:from>
    <xdr:to>
      <xdr:col>10</xdr:col>
      <xdr:colOff>165100</xdr:colOff>
      <xdr:row>57</xdr:row>
      <xdr:rowOff>101023</xdr:rowOff>
    </xdr:to>
    <xdr:sp macro="" textlink="">
      <xdr:nvSpPr>
        <xdr:cNvPr id="142" name="楕円 141"/>
        <xdr:cNvSpPr/>
      </xdr:nvSpPr>
      <xdr:spPr>
        <a:xfrm>
          <a:off x="1968500" y="97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92150</xdr:rowOff>
    </xdr:from>
    <xdr:ext cx="534377" cy="259045"/>
    <xdr:sp macro="" textlink="">
      <xdr:nvSpPr>
        <xdr:cNvPr id="143" name="テキスト ボックス 142"/>
        <xdr:cNvSpPr txBox="1"/>
      </xdr:nvSpPr>
      <xdr:spPr>
        <a:xfrm>
          <a:off x="1752111" y="986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73889</xdr:rowOff>
    </xdr:from>
    <xdr:to>
      <xdr:col>6</xdr:col>
      <xdr:colOff>38100</xdr:colOff>
      <xdr:row>57</xdr:row>
      <xdr:rowOff>4039</xdr:rowOff>
    </xdr:to>
    <xdr:sp macro="" textlink="">
      <xdr:nvSpPr>
        <xdr:cNvPr id="144" name="楕円 143"/>
        <xdr:cNvSpPr/>
      </xdr:nvSpPr>
      <xdr:spPr>
        <a:xfrm>
          <a:off x="1079500" y="967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166616</xdr:rowOff>
    </xdr:from>
    <xdr:ext cx="534377" cy="259045"/>
    <xdr:sp macro="" textlink="">
      <xdr:nvSpPr>
        <xdr:cNvPr id="145" name="テキスト ボックス 144"/>
        <xdr:cNvSpPr txBox="1"/>
      </xdr:nvSpPr>
      <xdr:spPr>
        <a:xfrm>
          <a:off x="863111" y="976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68497</xdr:rowOff>
    </xdr:from>
    <xdr:to>
      <xdr:col>24</xdr:col>
      <xdr:colOff>63500</xdr:colOff>
      <xdr:row>77</xdr:row>
      <xdr:rowOff>125864</xdr:rowOff>
    </xdr:to>
    <xdr:cxnSp macro="">
      <xdr:nvCxnSpPr>
        <xdr:cNvPr id="177" name="直線コネクタ 176"/>
        <xdr:cNvCxnSpPr/>
      </xdr:nvCxnSpPr>
      <xdr:spPr>
        <a:xfrm flipV="1">
          <a:off x="3797300" y="13270147"/>
          <a:ext cx="838200" cy="5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8" name="民生費平均値テキスト"/>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125864</xdr:rowOff>
    </xdr:from>
    <xdr:to>
      <xdr:col>19</xdr:col>
      <xdr:colOff>177800</xdr:colOff>
      <xdr:row>77</xdr:row>
      <xdr:rowOff>155854</xdr:rowOff>
    </xdr:to>
    <xdr:cxnSp macro="">
      <xdr:nvCxnSpPr>
        <xdr:cNvPr id="180" name="直線コネクタ 179"/>
        <xdr:cNvCxnSpPr/>
      </xdr:nvCxnSpPr>
      <xdr:spPr>
        <a:xfrm flipV="1">
          <a:off x="2908300" y="13327514"/>
          <a:ext cx="889000" cy="2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2" name="テキスト ボックス 181"/>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155854</xdr:rowOff>
    </xdr:from>
    <xdr:to>
      <xdr:col>15</xdr:col>
      <xdr:colOff>50800</xdr:colOff>
      <xdr:row>78</xdr:row>
      <xdr:rowOff>25803</xdr:rowOff>
    </xdr:to>
    <xdr:cxnSp macro="">
      <xdr:nvCxnSpPr>
        <xdr:cNvPr id="183" name="直線コネクタ 182"/>
        <xdr:cNvCxnSpPr/>
      </xdr:nvCxnSpPr>
      <xdr:spPr>
        <a:xfrm flipV="1">
          <a:off x="2019300" y="13357504"/>
          <a:ext cx="889000" cy="4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5" name="テキスト ボックス 184"/>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25803</xdr:rowOff>
    </xdr:from>
    <xdr:to>
      <xdr:col>10</xdr:col>
      <xdr:colOff>114300</xdr:colOff>
      <xdr:row>78</xdr:row>
      <xdr:rowOff>85337</xdr:rowOff>
    </xdr:to>
    <xdr:cxnSp macro="">
      <xdr:nvCxnSpPr>
        <xdr:cNvPr id="186" name="直線コネクタ 185"/>
        <xdr:cNvCxnSpPr/>
      </xdr:nvCxnSpPr>
      <xdr:spPr>
        <a:xfrm flipV="1">
          <a:off x="1130300" y="13398903"/>
          <a:ext cx="889000" cy="5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124557</xdr:rowOff>
    </xdr:from>
    <xdr:ext cx="599010" cy="259045"/>
    <xdr:sp macro="" textlink="">
      <xdr:nvSpPr>
        <xdr:cNvPr id="190" name="テキスト ボックス 189"/>
        <xdr:cNvSpPr txBox="1"/>
      </xdr:nvSpPr>
      <xdr:spPr>
        <a:xfrm>
          <a:off x="830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17697</xdr:rowOff>
    </xdr:from>
    <xdr:to>
      <xdr:col>24</xdr:col>
      <xdr:colOff>114300</xdr:colOff>
      <xdr:row>77</xdr:row>
      <xdr:rowOff>119297</xdr:rowOff>
    </xdr:to>
    <xdr:sp macro="" textlink="">
      <xdr:nvSpPr>
        <xdr:cNvPr id="196" name="楕円 195"/>
        <xdr:cNvSpPr/>
      </xdr:nvSpPr>
      <xdr:spPr>
        <a:xfrm>
          <a:off x="4584700" y="1321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167574</xdr:rowOff>
    </xdr:from>
    <xdr:ext cx="599010" cy="259045"/>
    <xdr:sp macro="" textlink="">
      <xdr:nvSpPr>
        <xdr:cNvPr id="197" name="民生費該当値テキスト"/>
        <xdr:cNvSpPr txBox="1"/>
      </xdr:nvSpPr>
      <xdr:spPr>
        <a:xfrm>
          <a:off x="4686300" y="13197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75064</xdr:rowOff>
    </xdr:from>
    <xdr:to>
      <xdr:col>20</xdr:col>
      <xdr:colOff>38100</xdr:colOff>
      <xdr:row>78</xdr:row>
      <xdr:rowOff>5214</xdr:rowOff>
    </xdr:to>
    <xdr:sp macro="" textlink="">
      <xdr:nvSpPr>
        <xdr:cNvPr id="198" name="楕円 197"/>
        <xdr:cNvSpPr/>
      </xdr:nvSpPr>
      <xdr:spPr>
        <a:xfrm>
          <a:off x="3746500" y="1327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167791</xdr:rowOff>
    </xdr:from>
    <xdr:ext cx="599010" cy="259045"/>
    <xdr:sp macro="" textlink="">
      <xdr:nvSpPr>
        <xdr:cNvPr id="199" name="テキスト ボックス 198"/>
        <xdr:cNvSpPr txBox="1"/>
      </xdr:nvSpPr>
      <xdr:spPr>
        <a:xfrm>
          <a:off x="3497795" y="1336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105054</xdr:rowOff>
    </xdr:from>
    <xdr:to>
      <xdr:col>15</xdr:col>
      <xdr:colOff>101600</xdr:colOff>
      <xdr:row>78</xdr:row>
      <xdr:rowOff>35204</xdr:rowOff>
    </xdr:to>
    <xdr:sp macro="" textlink="">
      <xdr:nvSpPr>
        <xdr:cNvPr id="200" name="楕円 199"/>
        <xdr:cNvSpPr/>
      </xdr:nvSpPr>
      <xdr:spPr>
        <a:xfrm>
          <a:off x="2857500" y="1330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26331</xdr:rowOff>
    </xdr:from>
    <xdr:ext cx="599010" cy="259045"/>
    <xdr:sp macro="" textlink="">
      <xdr:nvSpPr>
        <xdr:cNvPr id="201" name="テキスト ボックス 200"/>
        <xdr:cNvSpPr txBox="1"/>
      </xdr:nvSpPr>
      <xdr:spPr>
        <a:xfrm>
          <a:off x="2608795" y="1339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146453</xdr:rowOff>
    </xdr:from>
    <xdr:to>
      <xdr:col>10</xdr:col>
      <xdr:colOff>165100</xdr:colOff>
      <xdr:row>78</xdr:row>
      <xdr:rowOff>76603</xdr:rowOff>
    </xdr:to>
    <xdr:sp macro="" textlink="">
      <xdr:nvSpPr>
        <xdr:cNvPr id="202" name="楕円 201"/>
        <xdr:cNvSpPr/>
      </xdr:nvSpPr>
      <xdr:spPr>
        <a:xfrm>
          <a:off x="1968500" y="1334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67730</xdr:rowOff>
    </xdr:from>
    <xdr:ext cx="599010" cy="259045"/>
    <xdr:sp macro="" textlink="">
      <xdr:nvSpPr>
        <xdr:cNvPr id="203" name="テキスト ボックス 202"/>
        <xdr:cNvSpPr txBox="1"/>
      </xdr:nvSpPr>
      <xdr:spPr>
        <a:xfrm>
          <a:off x="1719795" y="1344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34537</xdr:rowOff>
    </xdr:from>
    <xdr:to>
      <xdr:col>6</xdr:col>
      <xdr:colOff>38100</xdr:colOff>
      <xdr:row>78</xdr:row>
      <xdr:rowOff>136137</xdr:rowOff>
    </xdr:to>
    <xdr:sp macro="" textlink="">
      <xdr:nvSpPr>
        <xdr:cNvPr id="204" name="楕円 203"/>
        <xdr:cNvSpPr/>
      </xdr:nvSpPr>
      <xdr:spPr>
        <a:xfrm>
          <a:off x="1079500" y="134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127264</xdr:rowOff>
    </xdr:from>
    <xdr:ext cx="599010" cy="259045"/>
    <xdr:sp macro="" textlink="">
      <xdr:nvSpPr>
        <xdr:cNvPr id="205" name="テキスト ボックス 204"/>
        <xdr:cNvSpPr txBox="1"/>
      </xdr:nvSpPr>
      <xdr:spPr>
        <a:xfrm>
          <a:off x="830795" y="1350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5234</xdr:rowOff>
    </xdr:from>
    <xdr:to>
      <xdr:col>24</xdr:col>
      <xdr:colOff>63500</xdr:colOff>
      <xdr:row>99</xdr:row>
      <xdr:rowOff>20876</xdr:rowOff>
    </xdr:to>
    <xdr:cxnSp macro="">
      <xdr:nvCxnSpPr>
        <xdr:cNvPr id="237" name="直線コネクタ 236"/>
        <xdr:cNvCxnSpPr/>
      </xdr:nvCxnSpPr>
      <xdr:spPr>
        <a:xfrm flipV="1">
          <a:off x="3797300" y="16978784"/>
          <a:ext cx="838200" cy="1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162446</xdr:rowOff>
    </xdr:from>
    <xdr:to>
      <xdr:col>19</xdr:col>
      <xdr:colOff>177800</xdr:colOff>
      <xdr:row>99</xdr:row>
      <xdr:rowOff>20876</xdr:rowOff>
    </xdr:to>
    <xdr:cxnSp macro="">
      <xdr:nvCxnSpPr>
        <xdr:cNvPr id="240" name="直線コネクタ 239"/>
        <xdr:cNvCxnSpPr/>
      </xdr:nvCxnSpPr>
      <xdr:spPr>
        <a:xfrm>
          <a:off x="2908300" y="16964546"/>
          <a:ext cx="889000" cy="2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162446</xdr:rowOff>
    </xdr:from>
    <xdr:to>
      <xdr:col>15</xdr:col>
      <xdr:colOff>50800</xdr:colOff>
      <xdr:row>98</xdr:row>
      <xdr:rowOff>167067</xdr:rowOff>
    </xdr:to>
    <xdr:cxnSp macro="">
      <xdr:nvCxnSpPr>
        <xdr:cNvPr id="243" name="直線コネクタ 242"/>
        <xdr:cNvCxnSpPr/>
      </xdr:nvCxnSpPr>
      <xdr:spPr>
        <a:xfrm flipV="1">
          <a:off x="2019300" y="16964546"/>
          <a:ext cx="889000" cy="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149268</xdr:rowOff>
    </xdr:from>
    <xdr:to>
      <xdr:col>10</xdr:col>
      <xdr:colOff>114300</xdr:colOff>
      <xdr:row>98</xdr:row>
      <xdr:rowOff>167067</xdr:rowOff>
    </xdr:to>
    <xdr:cxnSp macro="">
      <xdr:nvCxnSpPr>
        <xdr:cNvPr id="246" name="直線コネクタ 245"/>
        <xdr:cNvCxnSpPr/>
      </xdr:nvCxnSpPr>
      <xdr:spPr>
        <a:xfrm>
          <a:off x="1130300" y="16951368"/>
          <a:ext cx="889000" cy="1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149355</xdr:rowOff>
    </xdr:from>
    <xdr:ext cx="534377" cy="259045"/>
    <xdr:sp macro="" textlink="">
      <xdr:nvSpPr>
        <xdr:cNvPr id="250" name="テキスト ボックス 249"/>
        <xdr:cNvSpPr txBox="1"/>
      </xdr:nvSpPr>
      <xdr:spPr>
        <a:xfrm>
          <a:off x="863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125884</xdr:rowOff>
    </xdr:from>
    <xdr:to>
      <xdr:col>24</xdr:col>
      <xdr:colOff>114300</xdr:colOff>
      <xdr:row>99</xdr:row>
      <xdr:rowOff>56034</xdr:rowOff>
    </xdr:to>
    <xdr:sp macro="" textlink="">
      <xdr:nvSpPr>
        <xdr:cNvPr id="256" name="楕円 255"/>
        <xdr:cNvSpPr/>
      </xdr:nvSpPr>
      <xdr:spPr>
        <a:xfrm>
          <a:off x="4584700" y="1692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40811</xdr:rowOff>
    </xdr:from>
    <xdr:ext cx="534377" cy="259045"/>
    <xdr:sp macro="" textlink="">
      <xdr:nvSpPr>
        <xdr:cNvPr id="257" name="衛生費該当値テキスト"/>
        <xdr:cNvSpPr txBox="1"/>
      </xdr:nvSpPr>
      <xdr:spPr>
        <a:xfrm>
          <a:off x="4686300" y="1684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141526</xdr:rowOff>
    </xdr:from>
    <xdr:to>
      <xdr:col>20</xdr:col>
      <xdr:colOff>38100</xdr:colOff>
      <xdr:row>99</xdr:row>
      <xdr:rowOff>71676</xdr:rowOff>
    </xdr:to>
    <xdr:sp macro="" textlink="">
      <xdr:nvSpPr>
        <xdr:cNvPr id="258" name="楕円 257"/>
        <xdr:cNvSpPr/>
      </xdr:nvSpPr>
      <xdr:spPr>
        <a:xfrm>
          <a:off x="3746500" y="1694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62803</xdr:rowOff>
    </xdr:from>
    <xdr:ext cx="534377" cy="259045"/>
    <xdr:sp macro="" textlink="">
      <xdr:nvSpPr>
        <xdr:cNvPr id="259" name="テキスト ボックス 258"/>
        <xdr:cNvSpPr txBox="1"/>
      </xdr:nvSpPr>
      <xdr:spPr>
        <a:xfrm>
          <a:off x="3530111" y="1703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111646</xdr:rowOff>
    </xdr:from>
    <xdr:to>
      <xdr:col>15</xdr:col>
      <xdr:colOff>101600</xdr:colOff>
      <xdr:row>99</xdr:row>
      <xdr:rowOff>41796</xdr:rowOff>
    </xdr:to>
    <xdr:sp macro="" textlink="">
      <xdr:nvSpPr>
        <xdr:cNvPr id="260" name="楕円 259"/>
        <xdr:cNvSpPr/>
      </xdr:nvSpPr>
      <xdr:spPr>
        <a:xfrm>
          <a:off x="2857500" y="1691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32923</xdr:rowOff>
    </xdr:from>
    <xdr:ext cx="534377" cy="259045"/>
    <xdr:sp macro="" textlink="">
      <xdr:nvSpPr>
        <xdr:cNvPr id="261" name="テキスト ボックス 260"/>
        <xdr:cNvSpPr txBox="1"/>
      </xdr:nvSpPr>
      <xdr:spPr>
        <a:xfrm>
          <a:off x="2641111" y="1700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116267</xdr:rowOff>
    </xdr:from>
    <xdr:to>
      <xdr:col>10</xdr:col>
      <xdr:colOff>165100</xdr:colOff>
      <xdr:row>99</xdr:row>
      <xdr:rowOff>46417</xdr:rowOff>
    </xdr:to>
    <xdr:sp macro="" textlink="">
      <xdr:nvSpPr>
        <xdr:cNvPr id="262" name="楕円 261"/>
        <xdr:cNvSpPr/>
      </xdr:nvSpPr>
      <xdr:spPr>
        <a:xfrm>
          <a:off x="1968500" y="1691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37544</xdr:rowOff>
    </xdr:from>
    <xdr:ext cx="534377" cy="259045"/>
    <xdr:sp macro="" textlink="">
      <xdr:nvSpPr>
        <xdr:cNvPr id="263" name="テキスト ボックス 262"/>
        <xdr:cNvSpPr txBox="1"/>
      </xdr:nvSpPr>
      <xdr:spPr>
        <a:xfrm>
          <a:off x="1752111" y="1701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98468</xdr:rowOff>
    </xdr:from>
    <xdr:to>
      <xdr:col>6</xdr:col>
      <xdr:colOff>38100</xdr:colOff>
      <xdr:row>99</xdr:row>
      <xdr:rowOff>28618</xdr:rowOff>
    </xdr:to>
    <xdr:sp macro="" textlink="">
      <xdr:nvSpPr>
        <xdr:cNvPr id="264" name="楕円 263"/>
        <xdr:cNvSpPr/>
      </xdr:nvSpPr>
      <xdr:spPr>
        <a:xfrm>
          <a:off x="1079500" y="1690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19745</xdr:rowOff>
    </xdr:from>
    <xdr:ext cx="534377" cy="259045"/>
    <xdr:sp macro="" textlink="">
      <xdr:nvSpPr>
        <xdr:cNvPr id="265" name="テキスト ボックス 264"/>
        <xdr:cNvSpPr txBox="1"/>
      </xdr:nvSpPr>
      <xdr:spPr>
        <a:xfrm>
          <a:off x="863111" y="1699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34925</xdr:rowOff>
    </xdr:from>
    <xdr:to>
      <xdr:col>55</xdr:col>
      <xdr:colOff>0</xdr:colOff>
      <xdr:row>37</xdr:row>
      <xdr:rowOff>61976</xdr:rowOff>
    </xdr:to>
    <xdr:cxnSp macro="">
      <xdr:nvCxnSpPr>
        <xdr:cNvPr id="294" name="直線コネクタ 293"/>
        <xdr:cNvCxnSpPr/>
      </xdr:nvCxnSpPr>
      <xdr:spPr>
        <a:xfrm>
          <a:off x="9639300" y="6378575"/>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5" name="労働費平均値テキスト"/>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34925</xdr:rowOff>
    </xdr:from>
    <xdr:to>
      <xdr:col>50</xdr:col>
      <xdr:colOff>114300</xdr:colOff>
      <xdr:row>37</xdr:row>
      <xdr:rowOff>40259</xdr:rowOff>
    </xdr:to>
    <xdr:cxnSp macro="">
      <xdr:nvCxnSpPr>
        <xdr:cNvPr id="297" name="直線コネクタ 296"/>
        <xdr:cNvCxnSpPr/>
      </xdr:nvCxnSpPr>
      <xdr:spPr>
        <a:xfrm flipV="1">
          <a:off x="8750300" y="6378575"/>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18178</xdr:rowOff>
    </xdr:from>
    <xdr:ext cx="378565" cy="259045"/>
    <xdr:sp macro="" textlink="">
      <xdr:nvSpPr>
        <xdr:cNvPr id="299" name="テキスト ボックス 298"/>
        <xdr:cNvSpPr txBox="1"/>
      </xdr:nvSpPr>
      <xdr:spPr>
        <a:xfrm>
          <a:off x="9450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35306</xdr:rowOff>
    </xdr:from>
    <xdr:to>
      <xdr:col>45</xdr:col>
      <xdr:colOff>177800</xdr:colOff>
      <xdr:row>37</xdr:row>
      <xdr:rowOff>40259</xdr:rowOff>
    </xdr:to>
    <xdr:cxnSp macro="">
      <xdr:nvCxnSpPr>
        <xdr:cNvPr id="300" name="直線コネクタ 299"/>
        <xdr:cNvCxnSpPr/>
      </xdr:nvCxnSpPr>
      <xdr:spPr>
        <a:xfrm>
          <a:off x="7861300" y="637895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151528</xdr:rowOff>
    </xdr:from>
    <xdr:ext cx="378565" cy="259045"/>
    <xdr:sp macro="" textlink="">
      <xdr:nvSpPr>
        <xdr:cNvPr id="302" name="テキスト ボックス 301"/>
        <xdr:cNvSpPr txBox="1"/>
      </xdr:nvSpPr>
      <xdr:spPr>
        <a:xfrm>
          <a:off x="8561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35306</xdr:rowOff>
    </xdr:from>
    <xdr:to>
      <xdr:col>41</xdr:col>
      <xdr:colOff>50800</xdr:colOff>
      <xdr:row>37</xdr:row>
      <xdr:rowOff>42545</xdr:rowOff>
    </xdr:to>
    <xdr:cxnSp macro="">
      <xdr:nvCxnSpPr>
        <xdr:cNvPr id="303" name="直線コネクタ 302"/>
        <xdr:cNvCxnSpPr/>
      </xdr:nvCxnSpPr>
      <xdr:spPr>
        <a:xfrm flipV="1">
          <a:off x="6972300" y="637895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165244</xdr:rowOff>
    </xdr:from>
    <xdr:ext cx="378565" cy="259045"/>
    <xdr:sp macro="" textlink="">
      <xdr:nvSpPr>
        <xdr:cNvPr id="305" name="テキスト ボックス 304"/>
        <xdr:cNvSpPr txBox="1"/>
      </xdr:nvSpPr>
      <xdr:spPr>
        <a:xfrm>
          <a:off x="7672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160672</xdr:rowOff>
    </xdr:from>
    <xdr:ext cx="378565" cy="259045"/>
    <xdr:sp macro="" textlink="">
      <xdr:nvSpPr>
        <xdr:cNvPr id="307" name="テキスト ボックス 306"/>
        <xdr:cNvSpPr txBox="1"/>
      </xdr:nvSpPr>
      <xdr:spPr>
        <a:xfrm>
          <a:off x="6783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xdr:rowOff>
    </xdr:from>
    <xdr:to>
      <xdr:col>55</xdr:col>
      <xdr:colOff>50800</xdr:colOff>
      <xdr:row>37</xdr:row>
      <xdr:rowOff>112776</xdr:rowOff>
    </xdr:to>
    <xdr:sp macro="" textlink="">
      <xdr:nvSpPr>
        <xdr:cNvPr id="313" name="楕円 312"/>
        <xdr:cNvSpPr/>
      </xdr:nvSpPr>
      <xdr:spPr>
        <a:xfrm>
          <a:off x="104267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34053</xdr:rowOff>
    </xdr:from>
    <xdr:ext cx="378565" cy="259045"/>
    <xdr:sp macro="" textlink="">
      <xdr:nvSpPr>
        <xdr:cNvPr id="314" name="労働費該当値テキスト"/>
        <xdr:cNvSpPr txBox="1"/>
      </xdr:nvSpPr>
      <xdr:spPr>
        <a:xfrm>
          <a:off x="10528300" y="620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155575</xdr:rowOff>
    </xdr:from>
    <xdr:to>
      <xdr:col>50</xdr:col>
      <xdr:colOff>165100</xdr:colOff>
      <xdr:row>37</xdr:row>
      <xdr:rowOff>85725</xdr:rowOff>
    </xdr:to>
    <xdr:sp macro="" textlink="">
      <xdr:nvSpPr>
        <xdr:cNvPr id="315" name="楕円 314"/>
        <xdr:cNvSpPr/>
      </xdr:nvSpPr>
      <xdr:spPr>
        <a:xfrm>
          <a:off x="9588500" y="63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102252</xdr:rowOff>
    </xdr:from>
    <xdr:ext cx="378565" cy="259045"/>
    <xdr:sp macro="" textlink="">
      <xdr:nvSpPr>
        <xdr:cNvPr id="316" name="テキスト ボックス 315"/>
        <xdr:cNvSpPr txBox="1"/>
      </xdr:nvSpPr>
      <xdr:spPr>
        <a:xfrm>
          <a:off x="9450017" y="6103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160909</xdr:rowOff>
    </xdr:from>
    <xdr:to>
      <xdr:col>46</xdr:col>
      <xdr:colOff>38100</xdr:colOff>
      <xdr:row>37</xdr:row>
      <xdr:rowOff>91059</xdr:rowOff>
    </xdr:to>
    <xdr:sp macro="" textlink="">
      <xdr:nvSpPr>
        <xdr:cNvPr id="317" name="楕円 316"/>
        <xdr:cNvSpPr/>
      </xdr:nvSpPr>
      <xdr:spPr>
        <a:xfrm>
          <a:off x="8699500" y="63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107586</xdr:rowOff>
    </xdr:from>
    <xdr:ext cx="378565" cy="259045"/>
    <xdr:sp macro="" textlink="">
      <xdr:nvSpPr>
        <xdr:cNvPr id="318" name="テキスト ボックス 317"/>
        <xdr:cNvSpPr txBox="1"/>
      </xdr:nvSpPr>
      <xdr:spPr>
        <a:xfrm>
          <a:off x="8561017" y="6108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155956</xdr:rowOff>
    </xdr:from>
    <xdr:to>
      <xdr:col>41</xdr:col>
      <xdr:colOff>101600</xdr:colOff>
      <xdr:row>37</xdr:row>
      <xdr:rowOff>86106</xdr:rowOff>
    </xdr:to>
    <xdr:sp macro="" textlink="">
      <xdr:nvSpPr>
        <xdr:cNvPr id="319" name="楕円 318"/>
        <xdr:cNvSpPr/>
      </xdr:nvSpPr>
      <xdr:spPr>
        <a:xfrm>
          <a:off x="7810500" y="63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102633</xdr:rowOff>
    </xdr:from>
    <xdr:ext cx="378565" cy="259045"/>
    <xdr:sp macro="" textlink="">
      <xdr:nvSpPr>
        <xdr:cNvPr id="320" name="テキスト ボックス 319"/>
        <xdr:cNvSpPr txBox="1"/>
      </xdr:nvSpPr>
      <xdr:spPr>
        <a:xfrm>
          <a:off x="7672017" y="6103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163195</xdr:rowOff>
    </xdr:from>
    <xdr:to>
      <xdr:col>36</xdr:col>
      <xdr:colOff>165100</xdr:colOff>
      <xdr:row>37</xdr:row>
      <xdr:rowOff>93345</xdr:rowOff>
    </xdr:to>
    <xdr:sp macro="" textlink="">
      <xdr:nvSpPr>
        <xdr:cNvPr id="321" name="楕円 320"/>
        <xdr:cNvSpPr/>
      </xdr:nvSpPr>
      <xdr:spPr>
        <a:xfrm>
          <a:off x="69215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109872</xdr:rowOff>
    </xdr:from>
    <xdr:ext cx="378565" cy="259045"/>
    <xdr:sp macro="" textlink="">
      <xdr:nvSpPr>
        <xdr:cNvPr id="322" name="テキスト ボックス 321"/>
        <xdr:cNvSpPr txBox="1"/>
      </xdr:nvSpPr>
      <xdr:spPr>
        <a:xfrm>
          <a:off x="6783017" y="6110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19114</xdr:rowOff>
    </xdr:from>
    <xdr:to>
      <xdr:col>55</xdr:col>
      <xdr:colOff>0</xdr:colOff>
      <xdr:row>59</xdr:row>
      <xdr:rowOff>19838</xdr:rowOff>
    </xdr:to>
    <xdr:cxnSp macro="">
      <xdr:nvCxnSpPr>
        <xdr:cNvPr id="351" name="直線コネクタ 350"/>
        <xdr:cNvCxnSpPr/>
      </xdr:nvCxnSpPr>
      <xdr:spPr>
        <a:xfrm>
          <a:off x="9639300" y="10134664"/>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17914</xdr:rowOff>
    </xdr:from>
    <xdr:to>
      <xdr:col>50</xdr:col>
      <xdr:colOff>114300</xdr:colOff>
      <xdr:row>59</xdr:row>
      <xdr:rowOff>19114</xdr:rowOff>
    </xdr:to>
    <xdr:cxnSp macro="">
      <xdr:nvCxnSpPr>
        <xdr:cNvPr id="354" name="直線コネクタ 353"/>
        <xdr:cNvCxnSpPr/>
      </xdr:nvCxnSpPr>
      <xdr:spPr>
        <a:xfrm>
          <a:off x="8750300" y="10133464"/>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15475</xdr:rowOff>
    </xdr:from>
    <xdr:to>
      <xdr:col>45</xdr:col>
      <xdr:colOff>177800</xdr:colOff>
      <xdr:row>59</xdr:row>
      <xdr:rowOff>17914</xdr:rowOff>
    </xdr:to>
    <xdr:cxnSp macro="">
      <xdr:nvCxnSpPr>
        <xdr:cNvPr id="357" name="直線コネクタ 356"/>
        <xdr:cNvCxnSpPr/>
      </xdr:nvCxnSpPr>
      <xdr:spPr>
        <a:xfrm>
          <a:off x="7861300" y="10131025"/>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13818</xdr:rowOff>
    </xdr:from>
    <xdr:to>
      <xdr:col>41</xdr:col>
      <xdr:colOff>50800</xdr:colOff>
      <xdr:row>59</xdr:row>
      <xdr:rowOff>15475</xdr:rowOff>
    </xdr:to>
    <xdr:cxnSp macro="">
      <xdr:nvCxnSpPr>
        <xdr:cNvPr id="360" name="直線コネクタ 359"/>
        <xdr:cNvCxnSpPr/>
      </xdr:nvCxnSpPr>
      <xdr:spPr>
        <a:xfrm>
          <a:off x="6972300" y="10129368"/>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140488</xdr:rowOff>
    </xdr:from>
    <xdr:to>
      <xdr:col>55</xdr:col>
      <xdr:colOff>50800</xdr:colOff>
      <xdr:row>59</xdr:row>
      <xdr:rowOff>70638</xdr:rowOff>
    </xdr:to>
    <xdr:sp macro="" textlink="">
      <xdr:nvSpPr>
        <xdr:cNvPr id="370" name="楕円 369"/>
        <xdr:cNvSpPr/>
      </xdr:nvSpPr>
      <xdr:spPr>
        <a:xfrm>
          <a:off x="10426700" y="1008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55415</xdr:rowOff>
    </xdr:from>
    <xdr:ext cx="469744" cy="259045"/>
    <xdr:sp macro="" textlink="">
      <xdr:nvSpPr>
        <xdr:cNvPr id="371" name="農林水産業費該当値テキスト"/>
        <xdr:cNvSpPr txBox="1"/>
      </xdr:nvSpPr>
      <xdr:spPr>
        <a:xfrm>
          <a:off x="10528300" y="999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139764</xdr:rowOff>
    </xdr:from>
    <xdr:to>
      <xdr:col>50</xdr:col>
      <xdr:colOff>165100</xdr:colOff>
      <xdr:row>59</xdr:row>
      <xdr:rowOff>69914</xdr:rowOff>
    </xdr:to>
    <xdr:sp macro="" textlink="">
      <xdr:nvSpPr>
        <xdr:cNvPr id="372" name="楕円 371"/>
        <xdr:cNvSpPr/>
      </xdr:nvSpPr>
      <xdr:spPr>
        <a:xfrm>
          <a:off x="9588500" y="1008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61041</xdr:rowOff>
    </xdr:from>
    <xdr:ext cx="469744" cy="259045"/>
    <xdr:sp macro="" textlink="">
      <xdr:nvSpPr>
        <xdr:cNvPr id="373" name="テキスト ボックス 372"/>
        <xdr:cNvSpPr txBox="1"/>
      </xdr:nvSpPr>
      <xdr:spPr>
        <a:xfrm>
          <a:off x="9404428" y="1017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138564</xdr:rowOff>
    </xdr:from>
    <xdr:to>
      <xdr:col>46</xdr:col>
      <xdr:colOff>38100</xdr:colOff>
      <xdr:row>59</xdr:row>
      <xdr:rowOff>68714</xdr:rowOff>
    </xdr:to>
    <xdr:sp macro="" textlink="">
      <xdr:nvSpPr>
        <xdr:cNvPr id="374" name="楕円 373"/>
        <xdr:cNvSpPr/>
      </xdr:nvSpPr>
      <xdr:spPr>
        <a:xfrm>
          <a:off x="8699500" y="1008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59841</xdr:rowOff>
    </xdr:from>
    <xdr:ext cx="469744" cy="259045"/>
    <xdr:sp macro="" textlink="">
      <xdr:nvSpPr>
        <xdr:cNvPr id="375" name="テキスト ボックス 374"/>
        <xdr:cNvSpPr txBox="1"/>
      </xdr:nvSpPr>
      <xdr:spPr>
        <a:xfrm>
          <a:off x="8515428" y="1017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136125</xdr:rowOff>
    </xdr:from>
    <xdr:to>
      <xdr:col>41</xdr:col>
      <xdr:colOff>101600</xdr:colOff>
      <xdr:row>59</xdr:row>
      <xdr:rowOff>66275</xdr:rowOff>
    </xdr:to>
    <xdr:sp macro="" textlink="">
      <xdr:nvSpPr>
        <xdr:cNvPr id="376" name="楕円 375"/>
        <xdr:cNvSpPr/>
      </xdr:nvSpPr>
      <xdr:spPr>
        <a:xfrm>
          <a:off x="7810500" y="100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57402</xdr:rowOff>
    </xdr:from>
    <xdr:ext cx="469744" cy="259045"/>
    <xdr:sp macro="" textlink="">
      <xdr:nvSpPr>
        <xdr:cNvPr id="377" name="テキスト ボックス 376"/>
        <xdr:cNvSpPr txBox="1"/>
      </xdr:nvSpPr>
      <xdr:spPr>
        <a:xfrm>
          <a:off x="7626428" y="101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134468</xdr:rowOff>
    </xdr:from>
    <xdr:to>
      <xdr:col>36</xdr:col>
      <xdr:colOff>165100</xdr:colOff>
      <xdr:row>59</xdr:row>
      <xdr:rowOff>64618</xdr:rowOff>
    </xdr:to>
    <xdr:sp macro="" textlink="">
      <xdr:nvSpPr>
        <xdr:cNvPr id="378" name="楕円 377"/>
        <xdr:cNvSpPr/>
      </xdr:nvSpPr>
      <xdr:spPr>
        <a:xfrm>
          <a:off x="6921500" y="100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55745</xdr:rowOff>
    </xdr:from>
    <xdr:ext cx="469744" cy="259045"/>
    <xdr:sp macro="" textlink="">
      <xdr:nvSpPr>
        <xdr:cNvPr id="379" name="テキスト ボックス 378"/>
        <xdr:cNvSpPr txBox="1"/>
      </xdr:nvSpPr>
      <xdr:spPr>
        <a:xfrm>
          <a:off x="6737428" y="10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107125</xdr:rowOff>
    </xdr:from>
    <xdr:to>
      <xdr:col>55</xdr:col>
      <xdr:colOff>0</xdr:colOff>
      <xdr:row>78</xdr:row>
      <xdr:rowOff>169760</xdr:rowOff>
    </xdr:to>
    <xdr:cxnSp macro="">
      <xdr:nvCxnSpPr>
        <xdr:cNvPr id="408" name="直線コネクタ 407"/>
        <xdr:cNvCxnSpPr/>
      </xdr:nvCxnSpPr>
      <xdr:spPr>
        <a:xfrm flipV="1">
          <a:off x="9639300" y="13480225"/>
          <a:ext cx="838200" cy="6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164922</xdr:rowOff>
    </xdr:from>
    <xdr:to>
      <xdr:col>50</xdr:col>
      <xdr:colOff>114300</xdr:colOff>
      <xdr:row>78</xdr:row>
      <xdr:rowOff>169760</xdr:rowOff>
    </xdr:to>
    <xdr:cxnSp macro="">
      <xdr:nvCxnSpPr>
        <xdr:cNvPr id="411" name="直線コネクタ 410"/>
        <xdr:cNvCxnSpPr/>
      </xdr:nvCxnSpPr>
      <xdr:spPr>
        <a:xfrm>
          <a:off x="8750300" y="13538022"/>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150788</xdr:rowOff>
    </xdr:from>
    <xdr:to>
      <xdr:col>45</xdr:col>
      <xdr:colOff>177800</xdr:colOff>
      <xdr:row>78</xdr:row>
      <xdr:rowOff>164922</xdr:rowOff>
    </xdr:to>
    <xdr:cxnSp macro="">
      <xdr:nvCxnSpPr>
        <xdr:cNvPr id="414" name="直線コネクタ 413"/>
        <xdr:cNvCxnSpPr/>
      </xdr:nvCxnSpPr>
      <xdr:spPr>
        <a:xfrm>
          <a:off x="7861300" y="13523888"/>
          <a:ext cx="889000" cy="1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113297</xdr:rowOff>
    </xdr:from>
    <xdr:to>
      <xdr:col>41</xdr:col>
      <xdr:colOff>50800</xdr:colOff>
      <xdr:row>78</xdr:row>
      <xdr:rowOff>150788</xdr:rowOff>
    </xdr:to>
    <xdr:cxnSp macro="">
      <xdr:nvCxnSpPr>
        <xdr:cNvPr id="417" name="直線コネクタ 416"/>
        <xdr:cNvCxnSpPr/>
      </xdr:nvCxnSpPr>
      <xdr:spPr>
        <a:xfrm>
          <a:off x="6972300" y="13486397"/>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56325</xdr:rowOff>
    </xdr:from>
    <xdr:to>
      <xdr:col>55</xdr:col>
      <xdr:colOff>50800</xdr:colOff>
      <xdr:row>78</xdr:row>
      <xdr:rowOff>157925</xdr:rowOff>
    </xdr:to>
    <xdr:sp macro="" textlink="">
      <xdr:nvSpPr>
        <xdr:cNvPr id="427" name="楕円 426"/>
        <xdr:cNvSpPr/>
      </xdr:nvSpPr>
      <xdr:spPr>
        <a:xfrm>
          <a:off x="10426700" y="1342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142702</xdr:rowOff>
    </xdr:from>
    <xdr:ext cx="469744" cy="259045"/>
    <xdr:sp macro="" textlink="">
      <xdr:nvSpPr>
        <xdr:cNvPr id="428" name="商工費該当値テキスト"/>
        <xdr:cNvSpPr txBox="1"/>
      </xdr:nvSpPr>
      <xdr:spPr>
        <a:xfrm>
          <a:off x="10528300" y="133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118960</xdr:rowOff>
    </xdr:from>
    <xdr:to>
      <xdr:col>50</xdr:col>
      <xdr:colOff>165100</xdr:colOff>
      <xdr:row>79</xdr:row>
      <xdr:rowOff>49110</xdr:rowOff>
    </xdr:to>
    <xdr:sp macro="" textlink="">
      <xdr:nvSpPr>
        <xdr:cNvPr id="429" name="楕円 428"/>
        <xdr:cNvSpPr/>
      </xdr:nvSpPr>
      <xdr:spPr>
        <a:xfrm>
          <a:off x="9588500" y="1349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40237</xdr:rowOff>
    </xdr:from>
    <xdr:ext cx="469744" cy="259045"/>
    <xdr:sp macro="" textlink="">
      <xdr:nvSpPr>
        <xdr:cNvPr id="430" name="テキスト ボックス 429"/>
        <xdr:cNvSpPr txBox="1"/>
      </xdr:nvSpPr>
      <xdr:spPr>
        <a:xfrm>
          <a:off x="9404428" y="1358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114122</xdr:rowOff>
    </xdr:from>
    <xdr:to>
      <xdr:col>46</xdr:col>
      <xdr:colOff>38100</xdr:colOff>
      <xdr:row>79</xdr:row>
      <xdr:rowOff>44272</xdr:rowOff>
    </xdr:to>
    <xdr:sp macro="" textlink="">
      <xdr:nvSpPr>
        <xdr:cNvPr id="431" name="楕円 430"/>
        <xdr:cNvSpPr/>
      </xdr:nvSpPr>
      <xdr:spPr>
        <a:xfrm>
          <a:off x="8699500" y="1348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35399</xdr:rowOff>
    </xdr:from>
    <xdr:ext cx="469744" cy="259045"/>
    <xdr:sp macro="" textlink="">
      <xdr:nvSpPr>
        <xdr:cNvPr id="432" name="テキスト ボックス 431"/>
        <xdr:cNvSpPr txBox="1"/>
      </xdr:nvSpPr>
      <xdr:spPr>
        <a:xfrm>
          <a:off x="8515428" y="1357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99988</xdr:rowOff>
    </xdr:from>
    <xdr:to>
      <xdr:col>41</xdr:col>
      <xdr:colOff>101600</xdr:colOff>
      <xdr:row>79</xdr:row>
      <xdr:rowOff>30138</xdr:rowOff>
    </xdr:to>
    <xdr:sp macro="" textlink="">
      <xdr:nvSpPr>
        <xdr:cNvPr id="433" name="楕円 432"/>
        <xdr:cNvSpPr/>
      </xdr:nvSpPr>
      <xdr:spPr>
        <a:xfrm>
          <a:off x="7810500" y="134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21265</xdr:rowOff>
    </xdr:from>
    <xdr:ext cx="469744" cy="259045"/>
    <xdr:sp macro="" textlink="">
      <xdr:nvSpPr>
        <xdr:cNvPr id="434" name="テキスト ボックス 433"/>
        <xdr:cNvSpPr txBox="1"/>
      </xdr:nvSpPr>
      <xdr:spPr>
        <a:xfrm>
          <a:off x="7626428" y="135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62497</xdr:rowOff>
    </xdr:from>
    <xdr:to>
      <xdr:col>36</xdr:col>
      <xdr:colOff>165100</xdr:colOff>
      <xdr:row>78</xdr:row>
      <xdr:rowOff>164097</xdr:rowOff>
    </xdr:to>
    <xdr:sp macro="" textlink="">
      <xdr:nvSpPr>
        <xdr:cNvPr id="435" name="楕円 434"/>
        <xdr:cNvSpPr/>
      </xdr:nvSpPr>
      <xdr:spPr>
        <a:xfrm>
          <a:off x="6921500" y="1343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155224</xdr:rowOff>
    </xdr:from>
    <xdr:ext cx="469744" cy="259045"/>
    <xdr:sp macro="" textlink="">
      <xdr:nvSpPr>
        <xdr:cNvPr id="436" name="テキスト ボックス 435"/>
        <xdr:cNvSpPr txBox="1"/>
      </xdr:nvSpPr>
      <xdr:spPr>
        <a:xfrm>
          <a:off x="6737428" y="1352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41577</xdr:rowOff>
    </xdr:from>
    <xdr:to>
      <xdr:col>55</xdr:col>
      <xdr:colOff>0</xdr:colOff>
      <xdr:row>98</xdr:row>
      <xdr:rowOff>78023</xdr:rowOff>
    </xdr:to>
    <xdr:cxnSp macro="">
      <xdr:nvCxnSpPr>
        <xdr:cNvPr id="465" name="直線コネクタ 464"/>
        <xdr:cNvCxnSpPr/>
      </xdr:nvCxnSpPr>
      <xdr:spPr>
        <a:xfrm>
          <a:off x="9639300" y="16843677"/>
          <a:ext cx="838200" cy="3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41577</xdr:rowOff>
    </xdr:from>
    <xdr:to>
      <xdr:col>50</xdr:col>
      <xdr:colOff>114300</xdr:colOff>
      <xdr:row>98</xdr:row>
      <xdr:rowOff>53853</xdr:rowOff>
    </xdr:to>
    <xdr:cxnSp macro="">
      <xdr:nvCxnSpPr>
        <xdr:cNvPr id="468" name="直線コネクタ 467"/>
        <xdr:cNvCxnSpPr/>
      </xdr:nvCxnSpPr>
      <xdr:spPr>
        <a:xfrm flipV="1">
          <a:off x="8750300" y="16843677"/>
          <a:ext cx="889000" cy="1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9330</xdr:rowOff>
    </xdr:from>
    <xdr:to>
      <xdr:col>45</xdr:col>
      <xdr:colOff>177800</xdr:colOff>
      <xdr:row>98</xdr:row>
      <xdr:rowOff>53853</xdr:rowOff>
    </xdr:to>
    <xdr:cxnSp macro="">
      <xdr:nvCxnSpPr>
        <xdr:cNvPr id="471" name="直線コネクタ 470"/>
        <xdr:cNvCxnSpPr/>
      </xdr:nvCxnSpPr>
      <xdr:spPr>
        <a:xfrm>
          <a:off x="7861300" y="16811430"/>
          <a:ext cx="889000" cy="4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9330</xdr:rowOff>
    </xdr:from>
    <xdr:to>
      <xdr:col>41</xdr:col>
      <xdr:colOff>50800</xdr:colOff>
      <xdr:row>98</xdr:row>
      <xdr:rowOff>40853</xdr:rowOff>
    </xdr:to>
    <xdr:cxnSp macro="">
      <xdr:nvCxnSpPr>
        <xdr:cNvPr id="474" name="直線コネクタ 473"/>
        <xdr:cNvCxnSpPr/>
      </xdr:nvCxnSpPr>
      <xdr:spPr>
        <a:xfrm flipV="1">
          <a:off x="6972300" y="16811430"/>
          <a:ext cx="889000" cy="3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27223</xdr:rowOff>
    </xdr:from>
    <xdr:to>
      <xdr:col>55</xdr:col>
      <xdr:colOff>50800</xdr:colOff>
      <xdr:row>98</xdr:row>
      <xdr:rowOff>128823</xdr:rowOff>
    </xdr:to>
    <xdr:sp macro="" textlink="">
      <xdr:nvSpPr>
        <xdr:cNvPr id="484" name="楕円 483"/>
        <xdr:cNvSpPr/>
      </xdr:nvSpPr>
      <xdr:spPr>
        <a:xfrm>
          <a:off x="10426700" y="168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113600</xdr:rowOff>
    </xdr:from>
    <xdr:ext cx="534377" cy="259045"/>
    <xdr:sp macro="" textlink="">
      <xdr:nvSpPr>
        <xdr:cNvPr id="485" name="土木費該当値テキスト"/>
        <xdr:cNvSpPr txBox="1"/>
      </xdr:nvSpPr>
      <xdr:spPr>
        <a:xfrm>
          <a:off x="10528300" y="1674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162227</xdr:rowOff>
    </xdr:from>
    <xdr:to>
      <xdr:col>50</xdr:col>
      <xdr:colOff>165100</xdr:colOff>
      <xdr:row>98</xdr:row>
      <xdr:rowOff>92377</xdr:rowOff>
    </xdr:to>
    <xdr:sp macro="" textlink="">
      <xdr:nvSpPr>
        <xdr:cNvPr id="486" name="楕円 485"/>
        <xdr:cNvSpPr/>
      </xdr:nvSpPr>
      <xdr:spPr>
        <a:xfrm>
          <a:off x="9588500" y="1679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83504</xdr:rowOff>
    </xdr:from>
    <xdr:ext cx="534377" cy="259045"/>
    <xdr:sp macro="" textlink="">
      <xdr:nvSpPr>
        <xdr:cNvPr id="487" name="テキスト ボックス 486"/>
        <xdr:cNvSpPr txBox="1"/>
      </xdr:nvSpPr>
      <xdr:spPr>
        <a:xfrm>
          <a:off x="9372111" y="1688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3053</xdr:rowOff>
    </xdr:from>
    <xdr:to>
      <xdr:col>46</xdr:col>
      <xdr:colOff>38100</xdr:colOff>
      <xdr:row>98</xdr:row>
      <xdr:rowOff>104653</xdr:rowOff>
    </xdr:to>
    <xdr:sp macro="" textlink="">
      <xdr:nvSpPr>
        <xdr:cNvPr id="488" name="楕円 487"/>
        <xdr:cNvSpPr/>
      </xdr:nvSpPr>
      <xdr:spPr>
        <a:xfrm>
          <a:off x="8699500" y="1680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95780</xdr:rowOff>
    </xdr:from>
    <xdr:ext cx="534377" cy="259045"/>
    <xdr:sp macro="" textlink="">
      <xdr:nvSpPr>
        <xdr:cNvPr id="489" name="テキスト ボックス 488"/>
        <xdr:cNvSpPr txBox="1"/>
      </xdr:nvSpPr>
      <xdr:spPr>
        <a:xfrm>
          <a:off x="8483111" y="1689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129980</xdr:rowOff>
    </xdr:from>
    <xdr:to>
      <xdr:col>41</xdr:col>
      <xdr:colOff>101600</xdr:colOff>
      <xdr:row>98</xdr:row>
      <xdr:rowOff>60130</xdr:rowOff>
    </xdr:to>
    <xdr:sp macro="" textlink="">
      <xdr:nvSpPr>
        <xdr:cNvPr id="490" name="楕円 489"/>
        <xdr:cNvSpPr/>
      </xdr:nvSpPr>
      <xdr:spPr>
        <a:xfrm>
          <a:off x="7810500" y="167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51257</xdr:rowOff>
    </xdr:from>
    <xdr:ext cx="534377" cy="259045"/>
    <xdr:sp macro="" textlink="">
      <xdr:nvSpPr>
        <xdr:cNvPr id="491" name="テキスト ボックス 490"/>
        <xdr:cNvSpPr txBox="1"/>
      </xdr:nvSpPr>
      <xdr:spPr>
        <a:xfrm>
          <a:off x="7594111" y="1685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161503</xdr:rowOff>
    </xdr:from>
    <xdr:to>
      <xdr:col>36</xdr:col>
      <xdr:colOff>165100</xdr:colOff>
      <xdr:row>98</xdr:row>
      <xdr:rowOff>91653</xdr:rowOff>
    </xdr:to>
    <xdr:sp macro="" textlink="">
      <xdr:nvSpPr>
        <xdr:cNvPr id="492" name="楕円 491"/>
        <xdr:cNvSpPr/>
      </xdr:nvSpPr>
      <xdr:spPr>
        <a:xfrm>
          <a:off x="6921500" y="1679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82780</xdr:rowOff>
    </xdr:from>
    <xdr:ext cx="534377" cy="259045"/>
    <xdr:sp macro="" textlink="">
      <xdr:nvSpPr>
        <xdr:cNvPr id="493" name="テキスト ボックス 492"/>
        <xdr:cNvSpPr txBox="1"/>
      </xdr:nvSpPr>
      <xdr:spPr>
        <a:xfrm>
          <a:off x="6705111" y="1688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29606</xdr:rowOff>
    </xdr:from>
    <xdr:to>
      <xdr:col>85</xdr:col>
      <xdr:colOff>127000</xdr:colOff>
      <xdr:row>38</xdr:row>
      <xdr:rowOff>29697</xdr:rowOff>
    </xdr:to>
    <xdr:cxnSp macro="">
      <xdr:nvCxnSpPr>
        <xdr:cNvPr id="521" name="直線コネクタ 520"/>
        <xdr:cNvCxnSpPr/>
      </xdr:nvCxnSpPr>
      <xdr:spPr>
        <a:xfrm>
          <a:off x="15481300" y="6544706"/>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29606</xdr:rowOff>
    </xdr:from>
    <xdr:to>
      <xdr:col>81</xdr:col>
      <xdr:colOff>50800</xdr:colOff>
      <xdr:row>38</xdr:row>
      <xdr:rowOff>52467</xdr:rowOff>
    </xdr:to>
    <xdr:cxnSp macro="">
      <xdr:nvCxnSpPr>
        <xdr:cNvPr id="524" name="直線コネクタ 523"/>
        <xdr:cNvCxnSpPr/>
      </xdr:nvCxnSpPr>
      <xdr:spPr>
        <a:xfrm flipV="1">
          <a:off x="14592300" y="654470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39665</xdr:rowOff>
    </xdr:from>
    <xdr:to>
      <xdr:col>76</xdr:col>
      <xdr:colOff>114300</xdr:colOff>
      <xdr:row>38</xdr:row>
      <xdr:rowOff>52467</xdr:rowOff>
    </xdr:to>
    <xdr:cxnSp macro="">
      <xdr:nvCxnSpPr>
        <xdr:cNvPr id="527" name="直線コネクタ 526"/>
        <xdr:cNvCxnSpPr/>
      </xdr:nvCxnSpPr>
      <xdr:spPr>
        <a:xfrm>
          <a:off x="13703300" y="6554765"/>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132567</xdr:rowOff>
    </xdr:from>
    <xdr:to>
      <xdr:col>71</xdr:col>
      <xdr:colOff>177800</xdr:colOff>
      <xdr:row>38</xdr:row>
      <xdr:rowOff>39665</xdr:rowOff>
    </xdr:to>
    <xdr:cxnSp macro="">
      <xdr:nvCxnSpPr>
        <xdr:cNvPr id="530" name="直線コネクタ 529"/>
        <xdr:cNvCxnSpPr/>
      </xdr:nvCxnSpPr>
      <xdr:spPr>
        <a:xfrm>
          <a:off x="12814300" y="6476217"/>
          <a:ext cx="889000" cy="7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150348</xdr:rowOff>
    </xdr:from>
    <xdr:to>
      <xdr:col>85</xdr:col>
      <xdr:colOff>177800</xdr:colOff>
      <xdr:row>38</xdr:row>
      <xdr:rowOff>80497</xdr:rowOff>
    </xdr:to>
    <xdr:sp macro="" textlink="">
      <xdr:nvSpPr>
        <xdr:cNvPr id="540" name="楕円 539"/>
        <xdr:cNvSpPr/>
      </xdr:nvSpPr>
      <xdr:spPr>
        <a:xfrm>
          <a:off x="16268700" y="64939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128774</xdr:rowOff>
    </xdr:from>
    <xdr:ext cx="534377" cy="259045"/>
    <xdr:sp macro="" textlink="">
      <xdr:nvSpPr>
        <xdr:cNvPr id="541" name="消防費該当値テキスト"/>
        <xdr:cNvSpPr txBox="1"/>
      </xdr:nvSpPr>
      <xdr:spPr>
        <a:xfrm>
          <a:off x="16370300" y="647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150256</xdr:rowOff>
    </xdr:from>
    <xdr:to>
      <xdr:col>81</xdr:col>
      <xdr:colOff>101600</xdr:colOff>
      <xdr:row>38</xdr:row>
      <xdr:rowOff>80406</xdr:rowOff>
    </xdr:to>
    <xdr:sp macro="" textlink="">
      <xdr:nvSpPr>
        <xdr:cNvPr id="542" name="楕円 541"/>
        <xdr:cNvSpPr/>
      </xdr:nvSpPr>
      <xdr:spPr>
        <a:xfrm>
          <a:off x="15430500" y="649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71533</xdr:rowOff>
    </xdr:from>
    <xdr:ext cx="534377" cy="259045"/>
    <xdr:sp macro="" textlink="">
      <xdr:nvSpPr>
        <xdr:cNvPr id="543" name="テキスト ボックス 542"/>
        <xdr:cNvSpPr txBox="1"/>
      </xdr:nvSpPr>
      <xdr:spPr>
        <a:xfrm>
          <a:off x="15214111" y="658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1667</xdr:rowOff>
    </xdr:from>
    <xdr:to>
      <xdr:col>76</xdr:col>
      <xdr:colOff>165100</xdr:colOff>
      <xdr:row>38</xdr:row>
      <xdr:rowOff>103267</xdr:rowOff>
    </xdr:to>
    <xdr:sp macro="" textlink="">
      <xdr:nvSpPr>
        <xdr:cNvPr id="544" name="楕円 543"/>
        <xdr:cNvSpPr/>
      </xdr:nvSpPr>
      <xdr:spPr>
        <a:xfrm>
          <a:off x="14541500" y="651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94394</xdr:rowOff>
    </xdr:from>
    <xdr:ext cx="534377" cy="259045"/>
    <xdr:sp macro="" textlink="">
      <xdr:nvSpPr>
        <xdr:cNvPr id="545" name="テキスト ボックス 544"/>
        <xdr:cNvSpPr txBox="1"/>
      </xdr:nvSpPr>
      <xdr:spPr>
        <a:xfrm>
          <a:off x="14325111" y="660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160315</xdr:rowOff>
    </xdr:from>
    <xdr:to>
      <xdr:col>72</xdr:col>
      <xdr:colOff>38100</xdr:colOff>
      <xdr:row>38</xdr:row>
      <xdr:rowOff>90465</xdr:rowOff>
    </xdr:to>
    <xdr:sp macro="" textlink="">
      <xdr:nvSpPr>
        <xdr:cNvPr id="546" name="楕円 545"/>
        <xdr:cNvSpPr/>
      </xdr:nvSpPr>
      <xdr:spPr>
        <a:xfrm>
          <a:off x="13652500" y="650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81592</xdr:rowOff>
    </xdr:from>
    <xdr:ext cx="534377" cy="259045"/>
    <xdr:sp macro="" textlink="">
      <xdr:nvSpPr>
        <xdr:cNvPr id="547" name="テキスト ボックス 546"/>
        <xdr:cNvSpPr txBox="1"/>
      </xdr:nvSpPr>
      <xdr:spPr>
        <a:xfrm>
          <a:off x="13436111" y="659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81767</xdr:rowOff>
    </xdr:from>
    <xdr:to>
      <xdr:col>67</xdr:col>
      <xdr:colOff>101600</xdr:colOff>
      <xdr:row>38</xdr:row>
      <xdr:rowOff>11917</xdr:rowOff>
    </xdr:to>
    <xdr:sp macro="" textlink="">
      <xdr:nvSpPr>
        <xdr:cNvPr id="548" name="楕円 547"/>
        <xdr:cNvSpPr/>
      </xdr:nvSpPr>
      <xdr:spPr>
        <a:xfrm>
          <a:off x="12763500" y="642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3045</xdr:rowOff>
    </xdr:from>
    <xdr:ext cx="534377" cy="259045"/>
    <xdr:sp macro="" textlink="">
      <xdr:nvSpPr>
        <xdr:cNvPr id="549" name="テキスト ボックス 548"/>
        <xdr:cNvSpPr txBox="1"/>
      </xdr:nvSpPr>
      <xdr:spPr>
        <a:xfrm>
          <a:off x="12547111" y="651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77578</xdr:rowOff>
    </xdr:from>
    <xdr:to>
      <xdr:col>85</xdr:col>
      <xdr:colOff>127000</xdr:colOff>
      <xdr:row>57</xdr:row>
      <xdr:rowOff>150768</xdr:rowOff>
    </xdr:to>
    <xdr:cxnSp macro="">
      <xdr:nvCxnSpPr>
        <xdr:cNvPr id="579" name="直線コネクタ 578"/>
        <xdr:cNvCxnSpPr/>
      </xdr:nvCxnSpPr>
      <xdr:spPr>
        <a:xfrm flipV="1">
          <a:off x="15481300" y="9850228"/>
          <a:ext cx="838200" cy="7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150768</xdr:rowOff>
    </xdr:from>
    <xdr:to>
      <xdr:col>81</xdr:col>
      <xdr:colOff>50800</xdr:colOff>
      <xdr:row>58</xdr:row>
      <xdr:rowOff>35706</xdr:rowOff>
    </xdr:to>
    <xdr:cxnSp macro="">
      <xdr:nvCxnSpPr>
        <xdr:cNvPr id="582" name="直線コネクタ 581"/>
        <xdr:cNvCxnSpPr/>
      </xdr:nvCxnSpPr>
      <xdr:spPr>
        <a:xfrm flipV="1">
          <a:off x="14592300" y="9923418"/>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26638</xdr:rowOff>
    </xdr:from>
    <xdr:to>
      <xdr:col>76</xdr:col>
      <xdr:colOff>114300</xdr:colOff>
      <xdr:row>58</xdr:row>
      <xdr:rowOff>35706</xdr:rowOff>
    </xdr:to>
    <xdr:cxnSp macro="">
      <xdr:nvCxnSpPr>
        <xdr:cNvPr id="585" name="直線コネクタ 584"/>
        <xdr:cNvCxnSpPr/>
      </xdr:nvCxnSpPr>
      <xdr:spPr>
        <a:xfrm>
          <a:off x="13703300" y="9970738"/>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113640</xdr:rowOff>
    </xdr:from>
    <xdr:to>
      <xdr:col>71</xdr:col>
      <xdr:colOff>177800</xdr:colOff>
      <xdr:row>58</xdr:row>
      <xdr:rowOff>26638</xdr:rowOff>
    </xdr:to>
    <xdr:cxnSp macro="">
      <xdr:nvCxnSpPr>
        <xdr:cNvPr id="588" name="直線コネクタ 587"/>
        <xdr:cNvCxnSpPr/>
      </xdr:nvCxnSpPr>
      <xdr:spPr>
        <a:xfrm>
          <a:off x="12814300" y="9886290"/>
          <a:ext cx="889000" cy="8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37425</xdr:rowOff>
    </xdr:from>
    <xdr:ext cx="534377" cy="259045"/>
    <xdr:sp macro="" textlink="">
      <xdr:nvSpPr>
        <xdr:cNvPr id="592" name="テキスト ボックス 591"/>
        <xdr:cNvSpPr txBox="1"/>
      </xdr:nvSpPr>
      <xdr:spPr>
        <a:xfrm>
          <a:off x="12547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26778</xdr:rowOff>
    </xdr:from>
    <xdr:to>
      <xdr:col>85</xdr:col>
      <xdr:colOff>177800</xdr:colOff>
      <xdr:row>57</xdr:row>
      <xdr:rowOff>128378</xdr:rowOff>
    </xdr:to>
    <xdr:sp macro="" textlink="">
      <xdr:nvSpPr>
        <xdr:cNvPr id="598" name="楕円 597"/>
        <xdr:cNvSpPr/>
      </xdr:nvSpPr>
      <xdr:spPr>
        <a:xfrm>
          <a:off x="16268700" y="97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5205</xdr:rowOff>
    </xdr:from>
    <xdr:ext cx="534377" cy="259045"/>
    <xdr:sp macro="" textlink="">
      <xdr:nvSpPr>
        <xdr:cNvPr id="599" name="教育費該当値テキスト"/>
        <xdr:cNvSpPr txBox="1"/>
      </xdr:nvSpPr>
      <xdr:spPr>
        <a:xfrm>
          <a:off x="16370300" y="977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99968</xdr:rowOff>
    </xdr:from>
    <xdr:to>
      <xdr:col>81</xdr:col>
      <xdr:colOff>101600</xdr:colOff>
      <xdr:row>58</xdr:row>
      <xdr:rowOff>30118</xdr:rowOff>
    </xdr:to>
    <xdr:sp macro="" textlink="">
      <xdr:nvSpPr>
        <xdr:cNvPr id="600" name="楕円 599"/>
        <xdr:cNvSpPr/>
      </xdr:nvSpPr>
      <xdr:spPr>
        <a:xfrm>
          <a:off x="15430500" y="98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21245</xdr:rowOff>
    </xdr:from>
    <xdr:ext cx="534377" cy="259045"/>
    <xdr:sp macro="" textlink="">
      <xdr:nvSpPr>
        <xdr:cNvPr id="601" name="テキスト ボックス 600"/>
        <xdr:cNvSpPr txBox="1"/>
      </xdr:nvSpPr>
      <xdr:spPr>
        <a:xfrm>
          <a:off x="15214111" y="996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156356</xdr:rowOff>
    </xdr:from>
    <xdr:to>
      <xdr:col>76</xdr:col>
      <xdr:colOff>165100</xdr:colOff>
      <xdr:row>58</xdr:row>
      <xdr:rowOff>86506</xdr:rowOff>
    </xdr:to>
    <xdr:sp macro="" textlink="">
      <xdr:nvSpPr>
        <xdr:cNvPr id="602" name="楕円 601"/>
        <xdr:cNvSpPr/>
      </xdr:nvSpPr>
      <xdr:spPr>
        <a:xfrm>
          <a:off x="14541500" y="992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77633</xdr:rowOff>
    </xdr:from>
    <xdr:ext cx="534377" cy="259045"/>
    <xdr:sp macro="" textlink="">
      <xdr:nvSpPr>
        <xdr:cNvPr id="603" name="テキスト ボックス 602"/>
        <xdr:cNvSpPr txBox="1"/>
      </xdr:nvSpPr>
      <xdr:spPr>
        <a:xfrm>
          <a:off x="14325111" y="1002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147288</xdr:rowOff>
    </xdr:from>
    <xdr:to>
      <xdr:col>72</xdr:col>
      <xdr:colOff>38100</xdr:colOff>
      <xdr:row>58</xdr:row>
      <xdr:rowOff>77438</xdr:rowOff>
    </xdr:to>
    <xdr:sp macro="" textlink="">
      <xdr:nvSpPr>
        <xdr:cNvPr id="604" name="楕円 603"/>
        <xdr:cNvSpPr/>
      </xdr:nvSpPr>
      <xdr:spPr>
        <a:xfrm>
          <a:off x="13652500" y="991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68565</xdr:rowOff>
    </xdr:from>
    <xdr:ext cx="534377" cy="259045"/>
    <xdr:sp macro="" textlink="">
      <xdr:nvSpPr>
        <xdr:cNvPr id="605" name="テキスト ボックス 604"/>
        <xdr:cNvSpPr txBox="1"/>
      </xdr:nvSpPr>
      <xdr:spPr>
        <a:xfrm>
          <a:off x="13436111" y="1001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62840</xdr:rowOff>
    </xdr:from>
    <xdr:to>
      <xdr:col>67</xdr:col>
      <xdr:colOff>101600</xdr:colOff>
      <xdr:row>57</xdr:row>
      <xdr:rowOff>164440</xdr:rowOff>
    </xdr:to>
    <xdr:sp macro="" textlink="">
      <xdr:nvSpPr>
        <xdr:cNvPr id="606" name="楕円 605"/>
        <xdr:cNvSpPr/>
      </xdr:nvSpPr>
      <xdr:spPr>
        <a:xfrm>
          <a:off x="12763500" y="983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155567</xdr:rowOff>
    </xdr:from>
    <xdr:ext cx="534377" cy="259045"/>
    <xdr:sp macro="" textlink="">
      <xdr:nvSpPr>
        <xdr:cNvPr id="607" name="テキスト ボックス 606"/>
        <xdr:cNvSpPr txBox="1"/>
      </xdr:nvSpPr>
      <xdr:spPr>
        <a:xfrm>
          <a:off x="12547111" y="992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11074</xdr:rowOff>
    </xdr:from>
    <xdr:to>
      <xdr:col>85</xdr:col>
      <xdr:colOff>127000</xdr:colOff>
      <xdr:row>79</xdr:row>
      <xdr:rowOff>44450</xdr:rowOff>
    </xdr:to>
    <xdr:cxnSp macro="">
      <xdr:nvCxnSpPr>
        <xdr:cNvPr id="636" name="直線コネクタ 635"/>
        <xdr:cNvCxnSpPr/>
      </xdr:nvCxnSpPr>
      <xdr:spPr>
        <a:xfrm flipV="1">
          <a:off x="15481300" y="13555624"/>
          <a:ext cx="8382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131724</xdr:rowOff>
    </xdr:from>
    <xdr:to>
      <xdr:col>85</xdr:col>
      <xdr:colOff>177800</xdr:colOff>
      <xdr:row>79</xdr:row>
      <xdr:rowOff>61874</xdr:rowOff>
    </xdr:to>
    <xdr:sp macro="" textlink="">
      <xdr:nvSpPr>
        <xdr:cNvPr id="655" name="楕円 654"/>
        <xdr:cNvSpPr/>
      </xdr:nvSpPr>
      <xdr:spPr>
        <a:xfrm>
          <a:off x="16268700" y="1350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46651</xdr:rowOff>
    </xdr:from>
    <xdr:ext cx="378565" cy="259045"/>
    <xdr:sp macro="" textlink="">
      <xdr:nvSpPr>
        <xdr:cNvPr id="656" name="災害復旧費該当値テキスト"/>
        <xdr:cNvSpPr txBox="1"/>
      </xdr:nvSpPr>
      <xdr:spPr>
        <a:xfrm>
          <a:off x="16370300" y="13419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70904</xdr:rowOff>
    </xdr:from>
    <xdr:to>
      <xdr:col>85</xdr:col>
      <xdr:colOff>127000</xdr:colOff>
      <xdr:row>97</xdr:row>
      <xdr:rowOff>87237</xdr:rowOff>
    </xdr:to>
    <xdr:cxnSp macro="">
      <xdr:nvCxnSpPr>
        <xdr:cNvPr id="693" name="直線コネクタ 692"/>
        <xdr:cNvCxnSpPr/>
      </xdr:nvCxnSpPr>
      <xdr:spPr>
        <a:xfrm>
          <a:off x="15481300" y="16701554"/>
          <a:ext cx="838200" cy="1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69228</xdr:rowOff>
    </xdr:from>
    <xdr:to>
      <xdr:col>81</xdr:col>
      <xdr:colOff>50800</xdr:colOff>
      <xdr:row>97</xdr:row>
      <xdr:rowOff>70904</xdr:rowOff>
    </xdr:to>
    <xdr:cxnSp macro="">
      <xdr:nvCxnSpPr>
        <xdr:cNvPr id="696" name="直線コネクタ 695"/>
        <xdr:cNvCxnSpPr/>
      </xdr:nvCxnSpPr>
      <xdr:spPr>
        <a:xfrm>
          <a:off x="14592300" y="16699878"/>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69228</xdr:rowOff>
    </xdr:from>
    <xdr:to>
      <xdr:col>76</xdr:col>
      <xdr:colOff>114300</xdr:colOff>
      <xdr:row>97</xdr:row>
      <xdr:rowOff>76188</xdr:rowOff>
    </xdr:to>
    <xdr:cxnSp macro="">
      <xdr:nvCxnSpPr>
        <xdr:cNvPr id="699" name="直線コネクタ 698"/>
        <xdr:cNvCxnSpPr/>
      </xdr:nvCxnSpPr>
      <xdr:spPr>
        <a:xfrm flipV="1">
          <a:off x="13703300" y="16699878"/>
          <a:ext cx="889000" cy="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76188</xdr:rowOff>
    </xdr:from>
    <xdr:to>
      <xdr:col>71</xdr:col>
      <xdr:colOff>177800</xdr:colOff>
      <xdr:row>97</xdr:row>
      <xdr:rowOff>86271</xdr:rowOff>
    </xdr:to>
    <xdr:cxnSp macro="">
      <xdr:nvCxnSpPr>
        <xdr:cNvPr id="702" name="直線コネクタ 701"/>
        <xdr:cNvCxnSpPr/>
      </xdr:nvCxnSpPr>
      <xdr:spPr>
        <a:xfrm flipV="1">
          <a:off x="12814300" y="16706838"/>
          <a:ext cx="889000" cy="1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10292</xdr:rowOff>
    </xdr:from>
    <xdr:ext cx="534377" cy="259045"/>
    <xdr:sp macro="" textlink="">
      <xdr:nvSpPr>
        <xdr:cNvPr id="706" name="テキスト ボックス 705"/>
        <xdr:cNvSpPr txBox="1"/>
      </xdr:nvSpPr>
      <xdr:spPr>
        <a:xfrm>
          <a:off x="12547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36437</xdr:rowOff>
    </xdr:from>
    <xdr:to>
      <xdr:col>85</xdr:col>
      <xdr:colOff>177800</xdr:colOff>
      <xdr:row>97</xdr:row>
      <xdr:rowOff>138037</xdr:rowOff>
    </xdr:to>
    <xdr:sp macro="" textlink="">
      <xdr:nvSpPr>
        <xdr:cNvPr id="712" name="楕円 711"/>
        <xdr:cNvSpPr/>
      </xdr:nvSpPr>
      <xdr:spPr>
        <a:xfrm>
          <a:off x="16268700" y="1666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14864</xdr:rowOff>
    </xdr:from>
    <xdr:ext cx="534377" cy="259045"/>
    <xdr:sp macro="" textlink="">
      <xdr:nvSpPr>
        <xdr:cNvPr id="713" name="公債費該当値テキスト"/>
        <xdr:cNvSpPr txBox="1"/>
      </xdr:nvSpPr>
      <xdr:spPr>
        <a:xfrm>
          <a:off x="16370300" y="1664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20104</xdr:rowOff>
    </xdr:from>
    <xdr:to>
      <xdr:col>81</xdr:col>
      <xdr:colOff>101600</xdr:colOff>
      <xdr:row>97</xdr:row>
      <xdr:rowOff>121704</xdr:rowOff>
    </xdr:to>
    <xdr:sp macro="" textlink="">
      <xdr:nvSpPr>
        <xdr:cNvPr id="714" name="楕円 713"/>
        <xdr:cNvSpPr/>
      </xdr:nvSpPr>
      <xdr:spPr>
        <a:xfrm>
          <a:off x="15430500" y="1665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112831</xdr:rowOff>
    </xdr:from>
    <xdr:ext cx="534377" cy="259045"/>
    <xdr:sp macro="" textlink="">
      <xdr:nvSpPr>
        <xdr:cNvPr id="715" name="テキスト ボックス 714"/>
        <xdr:cNvSpPr txBox="1"/>
      </xdr:nvSpPr>
      <xdr:spPr>
        <a:xfrm>
          <a:off x="15214111" y="1674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18428</xdr:rowOff>
    </xdr:from>
    <xdr:to>
      <xdr:col>76</xdr:col>
      <xdr:colOff>165100</xdr:colOff>
      <xdr:row>97</xdr:row>
      <xdr:rowOff>120028</xdr:rowOff>
    </xdr:to>
    <xdr:sp macro="" textlink="">
      <xdr:nvSpPr>
        <xdr:cNvPr id="716" name="楕円 715"/>
        <xdr:cNvSpPr/>
      </xdr:nvSpPr>
      <xdr:spPr>
        <a:xfrm>
          <a:off x="14541500" y="1664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111155</xdr:rowOff>
    </xdr:from>
    <xdr:ext cx="534377" cy="259045"/>
    <xdr:sp macro="" textlink="">
      <xdr:nvSpPr>
        <xdr:cNvPr id="717" name="テキスト ボックス 716"/>
        <xdr:cNvSpPr txBox="1"/>
      </xdr:nvSpPr>
      <xdr:spPr>
        <a:xfrm>
          <a:off x="14325111" y="1674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25388</xdr:rowOff>
    </xdr:from>
    <xdr:to>
      <xdr:col>72</xdr:col>
      <xdr:colOff>38100</xdr:colOff>
      <xdr:row>97</xdr:row>
      <xdr:rowOff>126988</xdr:rowOff>
    </xdr:to>
    <xdr:sp macro="" textlink="">
      <xdr:nvSpPr>
        <xdr:cNvPr id="718" name="楕円 717"/>
        <xdr:cNvSpPr/>
      </xdr:nvSpPr>
      <xdr:spPr>
        <a:xfrm>
          <a:off x="13652500" y="1665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118115</xdr:rowOff>
    </xdr:from>
    <xdr:ext cx="534377" cy="259045"/>
    <xdr:sp macro="" textlink="">
      <xdr:nvSpPr>
        <xdr:cNvPr id="719" name="テキスト ボックス 718"/>
        <xdr:cNvSpPr txBox="1"/>
      </xdr:nvSpPr>
      <xdr:spPr>
        <a:xfrm>
          <a:off x="13436111" y="1674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35471</xdr:rowOff>
    </xdr:from>
    <xdr:to>
      <xdr:col>67</xdr:col>
      <xdr:colOff>101600</xdr:colOff>
      <xdr:row>97</xdr:row>
      <xdr:rowOff>137071</xdr:rowOff>
    </xdr:to>
    <xdr:sp macro="" textlink="">
      <xdr:nvSpPr>
        <xdr:cNvPr id="720" name="楕円 719"/>
        <xdr:cNvSpPr/>
      </xdr:nvSpPr>
      <xdr:spPr>
        <a:xfrm>
          <a:off x="12763500" y="1666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128198</xdr:rowOff>
    </xdr:from>
    <xdr:ext cx="534377" cy="259045"/>
    <xdr:sp macro="" textlink="">
      <xdr:nvSpPr>
        <xdr:cNvPr id="721" name="テキスト ボックス 720"/>
        <xdr:cNvSpPr txBox="1"/>
      </xdr:nvSpPr>
      <xdr:spPr>
        <a:xfrm>
          <a:off x="12547111" y="1675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民生費が他の費目に比べウエイトが高くなっており、住民一人当たり</a:t>
          </a:r>
          <a:r>
            <a:rPr kumimoji="1" lang="en-US" altLang="ja-JP" sz="1300">
              <a:latin typeface="ＭＳ Ｐゴシック" panose="020B0600070205080204" pitchFamily="50" charset="-128"/>
              <a:ea typeface="ＭＳ Ｐゴシック" panose="020B0600070205080204" pitchFamily="50" charset="-128"/>
            </a:rPr>
            <a:t>124,291</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決算額全体でみると、民生費のうち児童福祉行政に要する経費である児童福祉費が平成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年度から増嵩していることが要因となっている。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保育所や、子ども医療費等の子育て施策に力を入れていることから、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これらに関する事業に重点的に取り組んできたことによるものである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行財政改革を着実に進めていることから、実質収支額は継続的に黒字を確保している。実質単年度収支については、経営改革会議による経常経費の見直しや、第</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次行財政改革推進計画（令和元年度～令和５年度）に基づく取り組みにより経費削減に努めていることから、平成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年度に引き続き黒字を確保している。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各会計とも実質収支が黒字である。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国民健康保険、介護保険及び後期高齢者医療の各特別会計などに対する繰出金の増加が継続すると想定されるため、経費の節減や合理化を進め黒字を維持していく。</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また、水道事業や公共下水道事業においても、引き続き決算剰余金を計上できるよう、健全運営に努める。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22289_&#22235;&#34903;&#36947;&#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X53">
            <v>53.2</v>
          </cell>
          <cell r="CF53">
            <v>57.3</v>
          </cell>
          <cell r="CN53">
            <v>59.2</v>
          </cell>
          <cell r="CV53">
            <v>61.4</v>
          </cell>
        </row>
        <row r="55">
          <cell r="AN55" t="str">
            <v>類似団体内平均値</v>
          </cell>
          <cell r="BX55">
            <v>35.299999999999997</v>
          </cell>
          <cell r="CF55">
            <v>31.9</v>
          </cell>
          <cell r="CN55">
            <v>24.2</v>
          </cell>
          <cell r="CV55">
            <v>22.1</v>
          </cell>
        </row>
        <row r="57">
          <cell r="BX57">
            <v>60.4</v>
          </cell>
          <cell r="CF57">
            <v>59.3</v>
          </cell>
          <cell r="CN57">
            <v>59.9</v>
          </cell>
          <cell r="CV57">
            <v>61.5</v>
          </cell>
        </row>
        <row r="72">
          <cell r="BP72" t="str">
            <v>H27</v>
          </cell>
          <cell r="BX72" t="str">
            <v>H28</v>
          </cell>
          <cell r="CF72" t="str">
            <v>H29</v>
          </cell>
          <cell r="CN72" t="str">
            <v>H30</v>
          </cell>
          <cell r="CV72" t="str">
            <v>R01</v>
          </cell>
        </row>
        <row r="73">
          <cell r="AN73" t="str">
            <v>当該団体値</v>
          </cell>
        </row>
        <row r="75">
          <cell r="BP75">
            <v>4.4000000000000004</v>
          </cell>
          <cell r="BX75">
            <v>3.9</v>
          </cell>
          <cell r="CF75">
            <v>3.5</v>
          </cell>
          <cell r="CN75">
            <v>3.4</v>
          </cell>
          <cell r="CV75">
            <v>2.9</v>
          </cell>
        </row>
        <row r="77">
          <cell r="AN77" t="str">
            <v>類似団体内平均値</v>
          </cell>
          <cell r="BP77">
            <v>33.6</v>
          </cell>
          <cell r="BX77">
            <v>35.299999999999997</v>
          </cell>
          <cell r="CF77">
            <v>31.9</v>
          </cell>
          <cell r="CN77">
            <v>24.2</v>
          </cell>
          <cell r="CV77">
            <v>22.1</v>
          </cell>
        </row>
        <row r="79">
          <cell r="BP79">
            <v>7</v>
          </cell>
          <cell r="BX79">
            <v>6.9</v>
          </cell>
          <cell r="CF79">
            <v>6.6</v>
          </cell>
          <cell r="CN79">
            <v>6.4</v>
          </cell>
          <cell r="CV79">
            <v>6.3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28151729</v>
      </c>
      <c r="BO4" s="393"/>
      <c r="BP4" s="393"/>
      <c r="BQ4" s="393"/>
      <c r="BR4" s="393"/>
      <c r="BS4" s="393"/>
      <c r="BT4" s="393"/>
      <c r="BU4" s="394"/>
      <c r="BV4" s="392">
        <v>27205732</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7.3</v>
      </c>
      <c r="CU4" s="399"/>
      <c r="CV4" s="399"/>
      <c r="CW4" s="399"/>
      <c r="CX4" s="399"/>
      <c r="CY4" s="399"/>
      <c r="CZ4" s="399"/>
      <c r="DA4" s="400"/>
      <c r="DB4" s="398">
        <v>5.8</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26730249</v>
      </c>
      <c r="BO5" s="430"/>
      <c r="BP5" s="430"/>
      <c r="BQ5" s="430"/>
      <c r="BR5" s="430"/>
      <c r="BS5" s="430"/>
      <c r="BT5" s="430"/>
      <c r="BU5" s="431"/>
      <c r="BV5" s="429">
        <v>26172468</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95.5</v>
      </c>
      <c r="CU5" s="427"/>
      <c r="CV5" s="427"/>
      <c r="CW5" s="427"/>
      <c r="CX5" s="427"/>
      <c r="CY5" s="427"/>
      <c r="CZ5" s="427"/>
      <c r="DA5" s="428"/>
      <c r="DB5" s="426">
        <v>96.4</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1421480</v>
      </c>
      <c r="BO6" s="430"/>
      <c r="BP6" s="430"/>
      <c r="BQ6" s="430"/>
      <c r="BR6" s="430"/>
      <c r="BS6" s="430"/>
      <c r="BT6" s="430"/>
      <c r="BU6" s="431"/>
      <c r="BV6" s="429">
        <v>1033264</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102.3</v>
      </c>
      <c r="CU6" s="467"/>
      <c r="CV6" s="467"/>
      <c r="CW6" s="467"/>
      <c r="CX6" s="467"/>
      <c r="CY6" s="467"/>
      <c r="CZ6" s="467"/>
      <c r="DA6" s="468"/>
      <c r="DB6" s="466">
        <v>104.4</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106</v>
      </c>
      <c r="AV7" s="462"/>
      <c r="AW7" s="462"/>
      <c r="AX7" s="462"/>
      <c r="AY7" s="463" t="s">
        <v>107</v>
      </c>
      <c r="AZ7" s="464"/>
      <c r="BA7" s="464"/>
      <c r="BB7" s="464"/>
      <c r="BC7" s="464"/>
      <c r="BD7" s="464"/>
      <c r="BE7" s="464"/>
      <c r="BF7" s="464"/>
      <c r="BG7" s="464"/>
      <c r="BH7" s="464"/>
      <c r="BI7" s="464"/>
      <c r="BJ7" s="464"/>
      <c r="BK7" s="464"/>
      <c r="BL7" s="464"/>
      <c r="BM7" s="465"/>
      <c r="BN7" s="429">
        <v>232677</v>
      </c>
      <c r="BO7" s="430"/>
      <c r="BP7" s="430"/>
      <c r="BQ7" s="430"/>
      <c r="BR7" s="430"/>
      <c r="BS7" s="430"/>
      <c r="BT7" s="430"/>
      <c r="BU7" s="431"/>
      <c r="BV7" s="429">
        <v>91309</v>
      </c>
      <c r="BW7" s="430"/>
      <c r="BX7" s="430"/>
      <c r="BY7" s="430"/>
      <c r="BZ7" s="430"/>
      <c r="CA7" s="430"/>
      <c r="CB7" s="430"/>
      <c r="CC7" s="431"/>
      <c r="CD7" s="432" t="s">
        <v>108</v>
      </c>
      <c r="CE7" s="433"/>
      <c r="CF7" s="433"/>
      <c r="CG7" s="433"/>
      <c r="CH7" s="433"/>
      <c r="CI7" s="433"/>
      <c r="CJ7" s="433"/>
      <c r="CK7" s="433"/>
      <c r="CL7" s="433"/>
      <c r="CM7" s="433"/>
      <c r="CN7" s="433"/>
      <c r="CO7" s="433"/>
      <c r="CP7" s="433"/>
      <c r="CQ7" s="433"/>
      <c r="CR7" s="433"/>
      <c r="CS7" s="434"/>
      <c r="CT7" s="429">
        <v>16268925</v>
      </c>
      <c r="CU7" s="430"/>
      <c r="CV7" s="430"/>
      <c r="CW7" s="430"/>
      <c r="CX7" s="430"/>
      <c r="CY7" s="430"/>
      <c r="CZ7" s="430"/>
      <c r="DA7" s="431"/>
      <c r="DB7" s="429">
        <v>16171192</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109</v>
      </c>
      <c r="AN8" s="459"/>
      <c r="AO8" s="459"/>
      <c r="AP8" s="459"/>
      <c r="AQ8" s="459"/>
      <c r="AR8" s="459"/>
      <c r="AS8" s="459"/>
      <c r="AT8" s="460"/>
      <c r="AU8" s="461" t="s">
        <v>94</v>
      </c>
      <c r="AV8" s="462"/>
      <c r="AW8" s="462"/>
      <c r="AX8" s="462"/>
      <c r="AY8" s="463" t="s">
        <v>110</v>
      </c>
      <c r="AZ8" s="464"/>
      <c r="BA8" s="464"/>
      <c r="BB8" s="464"/>
      <c r="BC8" s="464"/>
      <c r="BD8" s="464"/>
      <c r="BE8" s="464"/>
      <c r="BF8" s="464"/>
      <c r="BG8" s="464"/>
      <c r="BH8" s="464"/>
      <c r="BI8" s="464"/>
      <c r="BJ8" s="464"/>
      <c r="BK8" s="464"/>
      <c r="BL8" s="464"/>
      <c r="BM8" s="465"/>
      <c r="BN8" s="429">
        <v>1188803</v>
      </c>
      <c r="BO8" s="430"/>
      <c r="BP8" s="430"/>
      <c r="BQ8" s="430"/>
      <c r="BR8" s="430"/>
      <c r="BS8" s="430"/>
      <c r="BT8" s="430"/>
      <c r="BU8" s="431"/>
      <c r="BV8" s="429">
        <v>941955</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0.81</v>
      </c>
      <c r="CU8" s="470"/>
      <c r="CV8" s="470"/>
      <c r="CW8" s="470"/>
      <c r="CX8" s="470"/>
      <c r="CY8" s="470"/>
      <c r="CZ8" s="470"/>
      <c r="DA8" s="471"/>
      <c r="DB8" s="469">
        <v>0.82</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89245</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246848</v>
      </c>
      <c r="BO9" s="430"/>
      <c r="BP9" s="430"/>
      <c r="BQ9" s="430"/>
      <c r="BR9" s="430"/>
      <c r="BS9" s="430"/>
      <c r="BT9" s="430"/>
      <c r="BU9" s="431"/>
      <c r="BV9" s="429">
        <v>140965</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11.5</v>
      </c>
      <c r="CU9" s="427"/>
      <c r="CV9" s="427"/>
      <c r="CW9" s="427"/>
      <c r="CX9" s="427"/>
      <c r="CY9" s="427"/>
      <c r="CZ9" s="427"/>
      <c r="DA9" s="428"/>
      <c r="DB9" s="426">
        <v>12.4</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86726</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121</v>
      </c>
      <c r="AV10" s="462"/>
      <c r="AW10" s="462"/>
      <c r="AX10" s="462"/>
      <c r="AY10" s="463" t="s">
        <v>122</v>
      </c>
      <c r="AZ10" s="464"/>
      <c r="BA10" s="464"/>
      <c r="BB10" s="464"/>
      <c r="BC10" s="464"/>
      <c r="BD10" s="464"/>
      <c r="BE10" s="464"/>
      <c r="BF10" s="464"/>
      <c r="BG10" s="464"/>
      <c r="BH10" s="464"/>
      <c r="BI10" s="464"/>
      <c r="BJ10" s="464"/>
      <c r="BK10" s="464"/>
      <c r="BL10" s="464"/>
      <c r="BM10" s="465"/>
      <c r="BN10" s="429">
        <v>480000</v>
      </c>
      <c r="BO10" s="430"/>
      <c r="BP10" s="430"/>
      <c r="BQ10" s="430"/>
      <c r="BR10" s="430"/>
      <c r="BS10" s="430"/>
      <c r="BT10" s="430"/>
      <c r="BU10" s="431"/>
      <c r="BV10" s="429">
        <v>400000</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127</v>
      </c>
      <c r="AV11" s="462"/>
      <c r="AW11" s="462"/>
      <c r="AX11" s="462"/>
      <c r="AY11" s="463" t="s">
        <v>128</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129</v>
      </c>
      <c r="CE11" s="433"/>
      <c r="CF11" s="433"/>
      <c r="CG11" s="433"/>
      <c r="CH11" s="433"/>
      <c r="CI11" s="433"/>
      <c r="CJ11" s="433"/>
      <c r="CK11" s="433"/>
      <c r="CL11" s="433"/>
      <c r="CM11" s="433"/>
      <c r="CN11" s="433"/>
      <c r="CO11" s="433"/>
      <c r="CP11" s="433"/>
      <c r="CQ11" s="433"/>
      <c r="CR11" s="433"/>
      <c r="CS11" s="434"/>
      <c r="CT11" s="469" t="s">
        <v>130</v>
      </c>
      <c r="CU11" s="470"/>
      <c r="CV11" s="470"/>
      <c r="CW11" s="470"/>
      <c r="CX11" s="470"/>
      <c r="CY11" s="470"/>
      <c r="CZ11" s="470"/>
      <c r="DA11" s="471"/>
      <c r="DB11" s="469" t="s">
        <v>131</v>
      </c>
      <c r="DC11" s="470"/>
      <c r="DD11" s="470"/>
      <c r="DE11" s="470"/>
      <c r="DF11" s="470"/>
      <c r="DG11" s="470"/>
      <c r="DH11" s="470"/>
      <c r="DI11" s="471"/>
      <c r="DJ11" s="186"/>
      <c r="DK11" s="186"/>
      <c r="DL11" s="186"/>
      <c r="DM11" s="186"/>
      <c r="DN11" s="186"/>
      <c r="DO11" s="186"/>
    </row>
    <row r="12" spans="1:119" ht="18.75" customHeight="1" x14ac:dyDescent="0.15">
      <c r="A12" s="187"/>
      <c r="B12" s="489" t="s">
        <v>132</v>
      </c>
      <c r="C12" s="490"/>
      <c r="D12" s="490"/>
      <c r="E12" s="490"/>
      <c r="F12" s="490"/>
      <c r="G12" s="490"/>
      <c r="H12" s="490"/>
      <c r="I12" s="490"/>
      <c r="J12" s="490"/>
      <c r="K12" s="491"/>
      <c r="L12" s="498" t="s">
        <v>133</v>
      </c>
      <c r="M12" s="499"/>
      <c r="N12" s="499"/>
      <c r="O12" s="499"/>
      <c r="P12" s="499"/>
      <c r="Q12" s="500"/>
      <c r="R12" s="501">
        <v>94843</v>
      </c>
      <c r="S12" s="502"/>
      <c r="T12" s="502"/>
      <c r="U12" s="502"/>
      <c r="V12" s="503"/>
      <c r="W12" s="504" t="s">
        <v>1</v>
      </c>
      <c r="X12" s="462"/>
      <c r="Y12" s="462"/>
      <c r="Z12" s="462"/>
      <c r="AA12" s="462"/>
      <c r="AB12" s="505"/>
      <c r="AC12" s="506" t="s">
        <v>134</v>
      </c>
      <c r="AD12" s="507"/>
      <c r="AE12" s="507"/>
      <c r="AF12" s="507"/>
      <c r="AG12" s="508"/>
      <c r="AH12" s="506" t="s">
        <v>135</v>
      </c>
      <c r="AI12" s="507"/>
      <c r="AJ12" s="507"/>
      <c r="AK12" s="507"/>
      <c r="AL12" s="509"/>
      <c r="AM12" s="458" t="s">
        <v>136</v>
      </c>
      <c r="AN12" s="459"/>
      <c r="AO12" s="459"/>
      <c r="AP12" s="459"/>
      <c r="AQ12" s="459"/>
      <c r="AR12" s="459"/>
      <c r="AS12" s="459"/>
      <c r="AT12" s="460"/>
      <c r="AU12" s="461" t="s">
        <v>137</v>
      </c>
      <c r="AV12" s="462"/>
      <c r="AW12" s="462"/>
      <c r="AX12" s="462"/>
      <c r="AY12" s="463" t="s">
        <v>138</v>
      </c>
      <c r="AZ12" s="464"/>
      <c r="BA12" s="464"/>
      <c r="BB12" s="464"/>
      <c r="BC12" s="464"/>
      <c r="BD12" s="464"/>
      <c r="BE12" s="464"/>
      <c r="BF12" s="464"/>
      <c r="BG12" s="464"/>
      <c r="BH12" s="464"/>
      <c r="BI12" s="464"/>
      <c r="BJ12" s="464"/>
      <c r="BK12" s="464"/>
      <c r="BL12" s="464"/>
      <c r="BM12" s="465"/>
      <c r="BN12" s="429">
        <v>678818</v>
      </c>
      <c r="BO12" s="430"/>
      <c r="BP12" s="430"/>
      <c r="BQ12" s="430"/>
      <c r="BR12" s="430"/>
      <c r="BS12" s="430"/>
      <c r="BT12" s="430"/>
      <c r="BU12" s="431"/>
      <c r="BV12" s="429">
        <v>510607</v>
      </c>
      <c r="BW12" s="430"/>
      <c r="BX12" s="430"/>
      <c r="BY12" s="430"/>
      <c r="BZ12" s="430"/>
      <c r="CA12" s="430"/>
      <c r="CB12" s="430"/>
      <c r="CC12" s="431"/>
      <c r="CD12" s="432" t="s">
        <v>139</v>
      </c>
      <c r="CE12" s="433"/>
      <c r="CF12" s="433"/>
      <c r="CG12" s="433"/>
      <c r="CH12" s="433"/>
      <c r="CI12" s="433"/>
      <c r="CJ12" s="433"/>
      <c r="CK12" s="433"/>
      <c r="CL12" s="433"/>
      <c r="CM12" s="433"/>
      <c r="CN12" s="433"/>
      <c r="CO12" s="433"/>
      <c r="CP12" s="433"/>
      <c r="CQ12" s="433"/>
      <c r="CR12" s="433"/>
      <c r="CS12" s="434"/>
      <c r="CT12" s="469" t="s">
        <v>131</v>
      </c>
      <c r="CU12" s="470"/>
      <c r="CV12" s="470"/>
      <c r="CW12" s="470"/>
      <c r="CX12" s="470"/>
      <c r="CY12" s="470"/>
      <c r="CZ12" s="470"/>
      <c r="DA12" s="471"/>
      <c r="DB12" s="469" t="s">
        <v>140</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141</v>
      </c>
      <c r="N13" s="521"/>
      <c r="O13" s="521"/>
      <c r="P13" s="521"/>
      <c r="Q13" s="522"/>
      <c r="R13" s="513">
        <v>92394</v>
      </c>
      <c r="S13" s="514"/>
      <c r="T13" s="514"/>
      <c r="U13" s="514"/>
      <c r="V13" s="515"/>
      <c r="W13" s="445" t="s">
        <v>142</v>
      </c>
      <c r="X13" s="446"/>
      <c r="Y13" s="446"/>
      <c r="Z13" s="446"/>
      <c r="AA13" s="446"/>
      <c r="AB13" s="436"/>
      <c r="AC13" s="480">
        <v>479</v>
      </c>
      <c r="AD13" s="481"/>
      <c r="AE13" s="481"/>
      <c r="AF13" s="481"/>
      <c r="AG13" s="523"/>
      <c r="AH13" s="480">
        <v>515</v>
      </c>
      <c r="AI13" s="481"/>
      <c r="AJ13" s="481"/>
      <c r="AK13" s="481"/>
      <c r="AL13" s="482"/>
      <c r="AM13" s="458" t="s">
        <v>143</v>
      </c>
      <c r="AN13" s="459"/>
      <c r="AO13" s="459"/>
      <c r="AP13" s="459"/>
      <c r="AQ13" s="459"/>
      <c r="AR13" s="459"/>
      <c r="AS13" s="459"/>
      <c r="AT13" s="460"/>
      <c r="AU13" s="461" t="s">
        <v>144</v>
      </c>
      <c r="AV13" s="462"/>
      <c r="AW13" s="462"/>
      <c r="AX13" s="462"/>
      <c r="AY13" s="463" t="s">
        <v>145</v>
      </c>
      <c r="AZ13" s="464"/>
      <c r="BA13" s="464"/>
      <c r="BB13" s="464"/>
      <c r="BC13" s="464"/>
      <c r="BD13" s="464"/>
      <c r="BE13" s="464"/>
      <c r="BF13" s="464"/>
      <c r="BG13" s="464"/>
      <c r="BH13" s="464"/>
      <c r="BI13" s="464"/>
      <c r="BJ13" s="464"/>
      <c r="BK13" s="464"/>
      <c r="BL13" s="464"/>
      <c r="BM13" s="465"/>
      <c r="BN13" s="429">
        <v>48030</v>
      </c>
      <c r="BO13" s="430"/>
      <c r="BP13" s="430"/>
      <c r="BQ13" s="430"/>
      <c r="BR13" s="430"/>
      <c r="BS13" s="430"/>
      <c r="BT13" s="430"/>
      <c r="BU13" s="431"/>
      <c r="BV13" s="429">
        <v>30358</v>
      </c>
      <c r="BW13" s="430"/>
      <c r="BX13" s="430"/>
      <c r="BY13" s="430"/>
      <c r="BZ13" s="430"/>
      <c r="CA13" s="430"/>
      <c r="CB13" s="430"/>
      <c r="CC13" s="431"/>
      <c r="CD13" s="432" t="s">
        <v>146</v>
      </c>
      <c r="CE13" s="433"/>
      <c r="CF13" s="433"/>
      <c r="CG13" s="433"/>
      <c r="CH13" s="433"/>
      <c r="CI13" s="433"/>
      <c r="CJ13" s="433"/>
      <c r="CK13" s="433"/>
      <c r="CL13" s="433"/>
      <c r="CM13" s="433"/>
      <c r="CN13" s="433"/>
      <c r="CO13" s="433"/>
      <c r="CP13" s="433"/>
      <c r="CQ13" s="433"/>
      <c r="CR13" s="433"/>
      <c r="CS13" s="434"/>
      <c r="CT13" s="426">
        <v>2.9</v>
      </c>
      <c r="CU13" s="427"/>
      <c r="CV13" s="427"/>
      <c r="CW13" s="427"/>
      <c r="CX13" s="427"/>
      <c r="CY13" s="427"/>
      <c r="CZ13" s="427"/>
      <c r="DA13" s="428"/>
      <c r="DB13" s="426">
        <v>3.4</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147</v>
      </c>
      <c r="M14" s="511"/>
      <c r="N14" s="511"/>
      <c r="O14" s="511"/>
      <c r="P14" s="511"/>
      <c r="Q14" s="512"/>
      <c r="R14" s="513">
        <v>94027</v>
      </c>
      <c r="S14" s="514"/>
      <c r="T14" s="514"/>
      <c r="U14" s="514"/>
      <c r="V14" s="515"/>
      <c r="W14" s="419"/>
      <c r="X14" s="420"/>
      <c r="Y14" s="420"/>
      <c r="Z14" s="420"/>
      <c r="AA14" s="420"/>
      <c r="AB14" s="409"/>
      <c r="AC14" s="516">
        <v>1.3</v>
      </c>
      <c r="AD14" s="517"/>
      <c r="AE14" s="517"/>
      <c r="AF14" s="517"/>
      <c r="AG14" s="518"/>
      <c r="AH14" s="516">
        <v>1.4</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148</v>
      </c>
      <c r="CE14" s="525"/>
      <c r="CF14" s="525"/>
      <c r="CG14" s="525"/>
      <c r="CH14" s="525"/>
      <c r="CI14" s="525"/>
      <c r="CJ14" s="525"/>
      <c r="CK14" s="525"/>
      <c r="CL14" s="525"/>
      <c r="CM14" s="525"/>
      <c r="CN14" s="525"/>
      <c r="CO14" s="525"/>
      <c r="CP14" s="525"/>
      <c r="CQ14" s="525"/>
      <c r="CR14" s="525"/>
      <c r="CS14" s="526"/>
      <c r="CT14" s="527" t="s">
        <v>131</v>
      </c>
      <c r="CU14" s="528"/>
      <c r="CV14" s="528"/>
      <c r="CW14" s="528"/>
      <c r="CX14" s="528"/>
      <c r="CY14" s="528"/>
      <c r="CZ14" s="528"/>
      <c r="DA14" s="529"/>
      <c r="DB14" s="527" t="s">
        <v>149</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150</v>
      </c>
      <c r="N15" s="521"/>
      <c r="O15" s="521"/>
      <c r="P15" s="521"/>
      <c r="Q15" s="522"/>
      <c r="R15" s="513">
        <v>91769</v>
      </c>
      <c r="S15" s="514"/>
      <c r="T15" s="514"/>
      <c r="U15" s="514"/>
      <c r="V15" s="515"/>
      <c r="W15" s="445" t="s">
        <v>151</v>
      </c>
      <c r="X15" s="446"/>
      <c r="Y15" s="446"/>
      <c r="Z15" s="446"/>
      <c r="AA15" s="446"/>
      <c r="AB15" s="436"/>
      <c r="AC15" s="480">
        <v>7759</v>
      </c>
      <c r="AD15" s="481"/>
      <c r="AE15" s="481"/>
      <c r="AF15" s="481"/>
      <c r="AG15" s="523"/>
      <c r="AH15" s="480">
        <v>7330</v>
      </c>
      <c r="AI15" s="481"/>
      <c r="AJ15" s="481"/>
      <c r="AK15" s="481"/>
      <c r="AL15" s="482"/>
      <c r="AM15" s="458"/>
      <c r="AN15" s="459"/>
      <c r="AO15" s="459"/>
      <c r="AP15" s="459"/>
      <c r="AQ15" s="459"/>
      <c r="AR15" s="459"/>
      <c r="AS15" s="459"/>
      <c r="AT15" s="460"/>
      <c r="AU15" s="461"/>
      <c r="AV15" s="462"/>
      <c r="AW15" s="462"/>
      <c r="AX15" s="462"/>
      <c r="AY15" s="389" t="s">
        <v>152</v>
      </c>
      <c r="AZ15" s="390"/>
      <c r="BA15" s="390"/>
      <c r="BB15" s="390"/>
      <c r="BC15" s="390"/>
      <c r="BD15" s="390"/>
      <c r="BE15" s="390"/>
      <c r="BF15" s="390"/>
      <c r="BG15" s="390"/>
      <c r="BH15" s="390"/>
      <c r="BI15" s="390"/>
      <c r="BJ15" s="390"/>
      <c r="BK15" s="390"/>
      <c r="BL15" s="390"/>
      <c r="BM15" s="391"/>
      <c r="BN15" s="392">
        <v>10030817</v>
      </c>
      <c r="BO15" s="393"/>
      <c r="BP15" s="393"/>
      <c r="BQ15" s="393"/>
      <c r="BR15" s="393"/>
      <c r="BS15" s="393"/>
      <c r="BT15" s="393"/>
      <c r="BU15" s="394"/>
      <c r="BV15" s="392">
        <v>9917886</v>
      </c>
      <c r="BW15" s="393"/>
      <c r="BX15" s="393"/>
      <c r="BY15" s="393"/>
      <c r="BZ15" s="393"/>
      <c r="CA15" s="393"/>
      <c r="CB15" s="393"/>
      <c r="CC15" s="394"/>
      <c r="CD15" s="530" t="s">
        <v>153</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154</v>
      </c>
      <c r="M16" s="541"/>
      <c r="N16" s="541"/>
      <c r="O16" s="541"/>
      <c r="P16" s="541"/>
      <c r="Q16" s="542"/>
      <c r="R16" s="533" t="s">
        <v>155</v>
      </c>
      <c r="S16" s="534"/>
      <c r="T16" s="534"/>
      <c r="U16" s="534"/>
      <c r="V16" s="535"/>
      <c r="W16" s="419"/>
      <c r="X16" s="420"/>
      <c r="Y16" s="420"/>
      <c r="Z16" s="420"/>
      <c r="AA16" s="420"/>
      <c r="AB16" s="409"/>
      <c r="AC16" s="516">
        <v>20.5</v>
      </c>
      <c r="AD16" s="517"/>
      <c r="AE16" s="517"/>
      <c r="AF16" s="517"/>
      <c r="AG16" s="518"/>
      <c r="AH16" s="516">
        <v>19.7</v>
      </c>
      <c r="AI16" s="517"/>
      <c r="AJ16" s="517"/>
      <c r="AK16" s="517"/>
      <c r="AL16" s="519"/>
      <c r="AM16" s="458"/>
      <c r="AN16" s="459"/>
      <c r="AO16" s="459"/>
      <c r="AP16" s="459"/>
      <c r="AQ16" s="459"/>
      <c r="AR16" s="459"/>
      <c r="AS16" s="459"/>
      <c r="AT16" s="460"/>
      <c r="AU16" s="461"/>
      <c r="AV16" s="462"/>
      <c r="AW16" s="462"/>
      <c r="AX16" s="462"/>
      <c r="AY16" s="463" t="s">
        <v>156</v>
      </c>
      <c r="AZ16" s="464"/>
      <c r="BA16" s="464"/>
      <c r="BB16" s="464"/>
      <c r="BC16" s="464"/>
      <c r="BD16" s="464"/>
      <c r="BE16" s="464"/>
      <c r="BF16" s="464"/>
      <c r="BG16" s="464"/>
      <c r="BH16" s="464"/>
      <c r="BI16" s="464"/>
      <c r="BJ16" s="464"/>
      <c r="BK16" s="464"/>
      <c r="BL16" s="464"/>
      <c r="BM16" s="465"/>
      <c r="BN16" s="429">
        <v>12383050</v>
      </c>
      <c r="BO16" s="430"/>
      <c r="BP16" s="430"/>
      <c r="BQ16" s="430"/>
      <c r="BR16" s="430"/>
      <c r="BS16" s="430"/>
      <c r="BT16" s="430"/>
      <c r="BU16" s="431"/>
      <c r="BV16" s="429">
        <v>12132065</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157</v>
      </c>
      <c r="N17" s="537"/>
      <c r="O17" s="537"/>
      <c r="P17" s="537"/>
      <c r="Q17" s="538"/>
      <c r="R17" s="533" t="s">
        <v>158</v>
      </c>
      <c r="S17" s="534"/>
      <c r="T17" s="534"/>
      <c r="U17" s="534"/>
      <c r="V17" s="535"/>
      <c r="W17" s="445" t="s">
        <v>159</v>
      </c>
      <c r="X17" s="446"/>
      <c r="Y17" s="446"/>
      <c r="Z17" s="446"/>
      <c r="AA17" s="446"/>
      <c r="AB17" s="436"/>
      <c r="AC17" s="480">
        <v>29685</v>
      </c>
      <c r="AD17" s="481"/>
      <c r="AE17" s="481"/>
      <c r="AF17" s="481"/>
      <c r="AG17" s="523"/>
      <c r="AH17" s="480">
        <v>29413</v>
      </c>
      <c r="AI17" s="481"/>
      <c r="AJ17" s="481"/>
      <c r="AK17" s="481"/>
      <c r="AL17" s="482"/>
      <c r="AM17" s="458"/>
      <c r="AN17" s="459"/>
      <c r="AO17" s="459"/>
      <c r="AP17" s="459"/>
      <c r="AQ17" s="459"/>
      <c r="AR17" s="459"/>
      <c r="AS17" s="459"/>
      <c r="AT17" s="460"/>
      <c r="AU17" s="461"/>
      <c r="AV17" s="462"/>
      <c r="AW17" s="462"/>
      <c r="AX17" s="462"/>
      <c r="AY17" s="463" t="s">
        <v>160</v>
      </c>
      <c r="AZ17" s="464"/>
      <c r="BA17" s="464"/>
      <c r="BB17" s="464"/>
      <c r="BC17" s="464"/>
      <c r="BD17" s="464"/>
      <c r="BE17" s="464"/>
      <c r="BF17" s="464"/>
      <c r="BG17" s="464"/>
      <c r="BH17" s="464"/>
      <c r="BI17" s="464"/>
      <c r="BJ17" s="464"/>
      <c r="BK17" s="464"/>
      <c r="BL17" s="464"/>
      <c r="BM17" s="465"/>
      <c r="BN17" s="429">
        <v>12828876</v>
      </c>
      <c r="BO17" s="430"/>
      <c r="BP17" s="430"/>
      <c r="BQ17" s="430"/>
      <c r="BR17" s="430"/>
      <c r="BS17" s="430"/>
      <c r="BT17" s="430"/>
      <c r="BU17" s="431"/>
      <c r="BV17" s="429">
        <v>12669825</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161</v>
      </c>
      <c r="C18" s="472"/>
      <c r="D18" s="472"/>
      <c r="E18" s="544"/>
      <c r="F18" s="544"/>
      <c r="G18" s="544"/>
      <c r="H18" s="544"/>
      <c r="I18" s="544"/>
      <c r="J18" s="544"/>
      <c r="K18" s="544"/>
      <c r="L18" s="545">
        <v>34.520000000000003</v>
      </c>
      <c r="M18" s="545"/>
      <c r="N18" s="545"/>
      <c r="O18" s="545"/>
      <c r="P18" s="545"/>
      <c r="Q18" s="545"/>
      <c r="R18" s="546"/>
      <c r="S18" s="546"/>
      <c r="T18" s="546"/>
      <c r="U18" s="546"/>
      <c r="V18" s="547"/>
      <c r="W18" s="447"/>
      <c r="X18" s="448"/>
      <c r="Y18" s="448"/>
      <c r="Z18" s="448"/>
      <c r="AA18" s="448"/>
      <c r="AB18" s="439"/>
      <c r="AC18" s="548">
        <v>78.3</v>
      </c>
      <c r="AD18" s="549"/>
      <c r="AE18" s="549"/>
      <c r="AF18" s="549"/>
      <c r="AG18" s="550"/>
      <c r="AH18" s="548">
        <v>78.900000000000006</v>
      </c>
      <c r="AI18" s="549"/>
      <c r="AJ18" s="549"/>
      <c r="AK18" s="549"/>
      <c r="AL18" s="551"/>
      <c r="AM18" s="458"/>
      <c r="AN18" s="459"/>
      <c r="AO18" s="459"/>
      <c r="AP18" s="459"/>
      <c r="AQ18" s="459"/>
      <c r="AR18" s="459"/>
      <c r="AS18" s="459"/>
      <c r="AT18" s="460"/>
      <c r="AU18" s="461"/>
      <c r="AV18" s="462"/>
      <c r="AW18" s="462"/>
      <c r="AX18" s="462"/>
      <c r="AY18" s="463" t="s">
        <v>162</v>
      </c>
      <c r="AZ18" s="464"/>
      <c r="BA18" s="464"/>
      <c r="BB18" s="464"/>
      <c r="BC18" s="464"/>
      <c r="BD18" s="464"/>
      <c r="BE18" s="464"/>
      <c r="BF18" s="464"/>
      <c r="BG18" s="464"/>
      <c r="BH18" s="464"/>
      <c r="BI18" s="464"/>
      <c r="BJ18" s="464"/>
      <c r="BK18" s="464"/>
      <c r="BL18" s="464"/>
      <c r="BM18" s="465"/>
      <c r="BN18" s="429">
        <v>15829130</v>
      </c>
      <c r="BO18" s="430"/>
      <c r="BP18" s="430"/>
      <c r="BQ18" s="430"/>
      <c r="BR18" s="430"/>
      <c r="BS18" s="430"/>
      <c r="BT18" s="430"/>
      <c r="BU18" s="431"/>
      <c r="BV18" s="429">
        <v>15779581</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163</v>
      </c>
      <c r="C19" s="472"/>
      <c r="D19" s="472"/>
      <c r="E19" s="544"/>
      <c r="F19" s="544"/>
      <c r="G19" s="544"/>
      <c r="H19" s="544"/>
      <c r="I19" s="544"/>
      <c r="J19" s="544"/>
      <c r="K19" s="544"/>
      <c r="L19" s="552">
        <v>2585</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164</v>
      </c>
      <c r="AZ19" s="464"/>
      <c r="BA19" s="464"/>
      <c r="BB19" s="464"/>
      <c r="BC19" s="464"/>
      <c r="BD19" s="464"/>
      <c r="BE19" s="464"/>
      <c r="BF19" s="464"/>
      <c r="BG19" s="464"/>
      <c r="BH19" s="464"/>
      <c r="BI19" s="464"/>
      <c r="BJ19" s="464"/>
      <c r="BK19" s="464"/>
      <c r="BL19" s="464"/>
      <c r="BM19" s="465"/>
      <c r="BN19" s="429">
        <v>19314069</v>
      </c>
      <c r="BO19" s="430"/>
      <c r="BP19" s="430"/>
      <c r="BQ19" s="430"/>
      <c r="BR19" s="430"/>
      <c r="BS19" s="430"/>
      <c r="BT19" s="430"/>
      <c r="BU19" s="431"/>
      <c r="BV19" s="429">
        <v>18877459</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165</v>
      </c>
      <c r="C20" s="472"/>
      <c r="D20" s="472"/>
      <c r="E20" s="544"/>
      <c r="F20" s="544"/>
      <c r="G20" s="544"/>
      <c r="H20" s="544"/>
      <c r="I20" s="544"/>
      <c r="J20" s="544"/>
      <c r="K20" s="544"/>
      <c r="L20" s="552">
        <v>35014</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166</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167</v>
      </c>
      <c r="C22" s="567"/>
      <c r="D22" s="568"/>
      <c r="E22" s="441" t="s">
        <v>1</v>
      </c>
      <c r="F22" s="446"/>
      <c r="G22" s="446"/>
      <c r="H22" s="446"/>
      <c r="I22" s="446"/>
      <c r="J22" s="446"/>
      <c r="K22" s="436"/>
      <c r="L22" s="441" t="s">
        <v>168</v>
      </c>
      <c r="M22" s="446"/>
      <c r="N22" s="446"/>
      <c r="O22" s="446"/>
      <c r="P22" s="436"/>
      <c r="Q22" s="575" t="s">
        <v>169</v>
      </c>
      <c r="R22" s="576"/>
      <c r="S22" s="576"/>
      <c r="T22" s="576"/>
      <c r="U22" s="576"/>
      <c r="V22" s="577"/>
      <c r="W22" s="581" t="s">
        <v>170</v>
      </c>
      <c r="X22" s="567"/>
      <c r="Y22" s="568"/>
      <c r="Z22" s="441" t="s">
        <v>1</v>
      </c>
      <c r="AA22" s="446"/>
      <c r="AB22" s="446"/>
      <c r="AC22" s="446"/>
      <c r="AD22" s="446"/>
      <c r="AE22" s="446"/>
      <c r="AF22" s="446"/>
      <c r="AG22" s="436"/>
      <c r="AH22" s="594" t="s">
        <v>171</v>
      </c>
      <c r="AI22" s="446"/>
      <c r="AJ22" s="446"/>
      <c r="AK22" s="446"/>
      <c r="AL22" s="436"/>
      <c r="AM22" s="594" t="s">
        <v>172</v>
      </c>
      <c r="AN22" s="595"/>
      <c r="AO22" s="595"/>
      <c r="AP22" s="595"/>
      <c r="AQ22" s="595"/>
      <c r="AR22" s="596"/>
      <c r="AS22" s="575" t="s">
        <v>169</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173</v>
      </c>
      <c r="AZ23" s="390"/>
      <c r="BA23" s="390"/>
      <c r="BB23" s="390"/>
      <c r="BC23" s="390"/>
      <c r="BD23" s="390"/>
      <c r="BE23" s="390"/>
      <c r="BF23" s="390"/>
      <c r="BG23" s="390"/>
      <c r="BH23" s="390"/>
      <c r="BI23" s="390"/>
      <c r="BJ23" s="390"/>
      <c r="BK23" s="390"/>
      <c r="BL23" s="390"/>
      <c r="BM23" s="391"/>
      <c r="BN23" s="429">
        <v>20779929</v>
      </c>
      <c r="BO23" s="430"/>
      <c r="BP23" s="430"/>
      <c r="BQ23" s="430"/>
      <c r="BR23" s="430"/>
      <c r="BS23" s="430"/>
      <c r="BT23" s="430"/>
      <c r="BU23" s="431"/>
      <c r="BV23" s="429">
        <v>21261033</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174</v>
      </c>
      <c r="F24" s="459"/>
      <c r="G24" s="459"/>
      <c r="H24" s="459"/>
      <c r="I24" s="459"/>
      <c r="J24" s="459"/>
      <c r="K24" s="460"/>
      <c r="L24" s="480">
        <v>1</v>
      </c>
      <c r="M24" s="481"/>
      <c r="N24" s="481"/>
      <c r="O24" s="481"/>
      <c r="P24" s="523"/>
      <c r="Q24" s="480">
        <v>7920</v>
      </c>
      <c r="R24" s="481"/>
      <c r="S24" s="481"/>
      <c r="T24" s="481"/>
      <c r="U24" s="481"/>
      <c r="V24" s="523"/>
      <c r="W24" s="582"/>
      <c r="X24" s="570"/>
      <c r="Y24" s="571"/>
      <c r="Z24" s="479" t="s">
        <v>175</v>
      </c>
      <c r="AA24" s="459"/>
      <c r="AB24" s="459"/>
      <c r="AC24" s="459"/>
      <c r="AD24" s="459"/>
      <c r="AE24" s="459"/>
      <c r="AF24" s="459"/>
      <c r="AG24" s="460"/>
      <c r="AH24" s="480">
        <v>568</v>
      </c>
      <c r="AI24" s="481"/>
      <c r="AJ24" s="481"/>
      <c r="AK24" s="481"/>
      <c r="AL24" s="523"/>
      <c r="AM24" s="480">
        <v>1697752</v>
      </c>
      <c r="AN24" s="481"/>
      <c r="AO24" s="481"/>
      <c r="AP24" s="481"/>
      <c r="AQ24" s="481"/>
      <c r="AR24" s="523"/>
      <c r="AS24" s="480">
        <v>2989</v>
      </c>
      <c r="AT24" s="481"/>
      <c r="AU24" s="481"/>
      <c r="AV24" s="481"/>
      <c r="AW24" s="481"/>
      <c r="AX24" s="482"/>
      <c r="AY24" s="602" t="s">
        <v>176</v>
      </c>
      <c r="AZ24" s="603"/>
      <c r="BA24" s="603"/>
      <c r="BB24" s="603"/>
      <c r="BC24" s="603"/>
      <c r="BD24" s="603"/>
      <c r="BE24" s="603"/>
      <c r="BF24" s="603"/>
      <c r="BG24" s="603"/>
      <c r="BH24" s="603"/>
      <c r="BI24" s="603"/>
      <c r="BJ24" s="603"/>
      <c r="BK24" s="603"/>
      <c r="BL24" s="603"/>
      <c r="BM24" s="604"/>
      <c r="BN24" s="429">
        <v>17414629</v>
      </c>
      <c r="BO24" s="430"/>
      <c r="BP24" s="430"/>
      <c r="BQ24" s="430"/>
      <c r="BR24" s="430"/>
      <c r="BS24" s="430"/>
      <c r="BT24" s="430"/>
      <c r="BU24" s="431"/>
      <c r="BV24" s="429">
        <v>17259273</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177</v>
      </c>
      <c r="F25" s="459"/>
      <c r="G25" s="459"/>
      <c r="H25" s="459"/>
      <c r="I25" s="459"/>
      <c r="J25" s="459"/>
      <c r="K25" s="460"/>
      <c r="L25" s="480">
        <v>1</v>
      </c>
      <c r="M25" s="481"/>
      <c r="N25" s="481"/>
      <c r="O25" s="481"/>
      <c r="P25" s="523"/>
      <c r="Q25" s="480">
        <v>6882</v>
      </c>
      <c r="R25" s="481"/>
      <c r="S25" s="481"/>
      <c r="T25" s="481"/>
      <c r="U25" s="481"/>
      <c r="V25" s="523"/>
      <c r="W25" s="582"/>
      <c r="X25" s="570"/>
      <c r="Y25" s="571"/>
      <c r="Z25" s="479" t="s">
        <v>178</v>
      </c>
      <c r="AA25" s="459"/>
      <c r="AB25" s="459"/>
      <c r="AC25" s="459"/>
      <c r="AD25" s="459"/>
      <c r="AE25" s="459"/>
      <c r="AF25" s="459"/>
      <c r="AG25" s="460"/>
      <c r="AH25" s="480">
        <v>111</v>
      </c>
      <c r="AI25" s="481"/>
      <c r="AJ25" s="481"/>
      <c r="AK25" s="481"/>
      <c r="AL25" s="523"/>
      <c r="AM25" s="480">
        <v>340881</v>
      </c>
      <c r="AN25" s="481"/>
      <c r="AO25" s="481"/>
      <c r="AP25" s="481"/>
      <c r="AQ25" s="481"/>
      <c r="AR25" s="523"/>
      <c r="AS25" s="480">
        <v>3071</v>
      </c>
      <c r="AT25" s="481"/>
      <c r="AU25" s="481"/>
      <c r="AV25" s="481"/>
      <c r="AW25" s="481"/>
      <c r="AX25" s="482"/>
      <c r="AY25" s="389" t="s">
        <v>179</v>
      </c>
      <c r="AZ25" s="390"/>
      <c r="BA25" s="390"/>
      <c r="BB25" s="390"/>
      <c r="BC25" s="390"/>
      <c r="BD25" s="390"/>
      <c r="BE25" s="390"/>
      <c r="BF25" s="390"/>
      <c r="BG25" s="390"/>
      <c r="BH25" s="390"/>
      <c r="BI25" s="390"/>
      <c r="BJ25" s="390"/>
      <c r="BK25" s="390"/>
      <c r="BL25" s="390"/>
      <c r="BM25" s="391"/>
      <c r="BN25" s="392">
        <v>3797916</v>
      </c>
      <c r="BO25" s="393"/>
      <c r="BP25" s="393"/>
      <c r="BQ25" s="393"/>
      <c r="BR25" s="393"/>
      <c r="BS25" s="393"/>
      <c r="BT25" s="393"/>
      <c r="BU25" s="394"/>
      <c r="BV25" s="392">
        <v>5808346</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180</v>
      </c>
      <c r="F26" s="459"/>
      <c r="G26" s="459"/>
      <c r="H26" s="459"/>
      <c r="I26" s="459"/>
      <c r="J26" s="459"/>
      <c r="K26" s="460"/>
      <c r="L26" s="480">
        <v>1</v>
      </c>
      <c r="M26" s="481"/>
      <c r="N26" s="481"/>
      <c r="O26" s="481"/>
      <c r="P26" s="523"/>
      <c r="Q26" s="480">
        <v>6460</v>
      </c>
      <c r="R26" s="481"/>
      <c r="S26" s="481"/>
      <c r="T26" s="481"/>
      <c r="U26" s="481"/>
      <c r="V26" s="523"/>
      <c r="W26" s="582"/>
      <c r="X26" s="570"/>
      <c r="Y26" s="571"/>
      <c r="Z26" s="479" t="s">
        <v>181</v>
      </c>
      <c r="AA26" s="592"/>
      <c r="AB26" s="592"/>
      <c r="AC26" s="592"/>
      <c r="AD26" s="592"/>
      <c r="AE26" s="592"/>
      <c r="AF26" s="592"/>
      <c r="AG26" s="593"/>
      <c r="AH26" s="480">
        <v>5</v>
      </c>
      <c r="AI26" s="481"/>
      <c r="AJ26" s="481"/>
      <c r="AK26" s="481"/>
      <c r="AL26" s="523"/>
      <c r="AM26" s="480">
        <v>15675</v>
      </c>
      <c r="AN26" s="481"/>
      <c r="AO26" s="481"/>
      <c r="AP26" s="481"/>
      <c r="AQ26" s="481"/>
      <c r="AR26" s="523"/>
      <c r="AS26" s="480">
        <v>3135</v>
      </c>
      <c r="AT26" s="481"/>
      <c r="AU26" s="481"/>
      <c r="AV26" s="481"/>
      <c r="AW26" s="481"/>
      <c r="AX26" s="482"/>
      <c r="AY26" s="432" t="s">
        <v>182</v>
      </c>
      <c r="AZ26" s="433"/>
      <c r="BA26" s="433"/>
      <c r="BB26" s="433"/>
      <c r="BC26" s="433"/>
      <c r="BD26" s="433"/>
      <c r="BE26" s="433"/>
      <c r="BF26" s="433"/>
      <c r="BG26" s="433"/>
      <c r="BH26" s="433"/>
      <c r="BI26" s="433"/>
      <c r="BJ26" s="433"/>
      <c r="BK26" s="433"/>
      <c r="BL26" s="433"/>
      <c r="BM26" s="434"/>
      <c r="BN26" s="429" t="s">
        <v>140</v>
      </c>
      <c r="BO26" s="430"/>
      <c r="BP26" s="430"/>
      <c r="BQ26" s="430"/>
      <c r="BR26" s="430"/>
      <c r="BS26" s="430"/>
      <c r="BT26" s="430"/>
      <c r="BU26" s="431"/>
      <c r="BV26" s="429" t="s">
        <v>131</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183</v>
      </c>
      <c r="F27" s="459"/>
      <c r="G27" s="459"/>
      <c r="H27" s="459"/>
      <c r="I27" s="459"/>
      <c r="J27" s="459"/>
      <c r="K27" s="460"/>
      <c r="L27" s="480">
        <v>1</v>
      </c>
      <c r="M27" s="481"/>
      <c r="N27" s="481"/>
      <c r="O27" s="481"/>
      <c r="P27" s="523"/>
      <c r="Q27" s="480">
        <v>5000</v>
      </c>
      <c r="R27" s="481"/>
      <c r="S27" s="481"/>
      <c r="T27" s="481"/>
      <c r="U27" s="481"/>
      <c r="V27" s="523"/>
      <c r="W27" s="582"/>
      <c r="X27" s="570"/>
      <c r="Y27" s="571"/>
      <c r="Z27" s="479" t="s">
        <v>184</v>
      </c>
      <c r="AA27" s="459"/>
      <c r="AB27" s="459"/>
      <c r="AC27" s="459"/>
      <c r="AD27" s="459"/>
      <c r="AE27" s="459"/>
      <c r="AF27" s="459"/>
      <c r="AG27" s="460"/>
      <c r="AH27" s="480">
        <v>10</v>
      </c>
      <c r="AI27" s="481"/>
      <c r="AJ27" s="481"/>
      <c r="AK27" s="481"/>
      <c r="AL27" s="523"/>
      <c r="AM27" s="480">
        <v>34740</v>
      </c>
      <c r="AN27" s="481"/>
      <c r="AO27" s="481"/>
      <c r="AP27" s="481"/>
      <c r="AQ27" s="481"/>
      <c r="AR27" s="523"/>
      <c r="AS27" s="480">
        <v>3474</v>
      </c>
      <c r="AT27" s="481"/>
      <c r="AU27" s="481"/>
      <c r="AV27" s="481"/>
      <c r="AW27" s="481"/>
      <c r="AX27" s="482"/>
      <c r="AY27" s="524" t="s">
        <v>185</v>
      </c>
      <c r="AZ27" s="525"/>
      <c r="BA27" s="525"/>
      <c r="BB27" s="525"/>
      <c r="BC27" s="525"/>
      <c r="BD27" s="525"/>
      <c r="BE27" s="525"/>
      <c r="BF27" s="525"/>
      <c r="BG27" s="525"/>
      <c r="BH27" s="525"/>
      <c r="BI27" s="525"/>
      <c r="BJ27" s="525"/>
      <c r="BK27" s="525"/>
      <c r="BL27" s="525"/>
      <c r="BM27" s="526"/>
      <c r="BN27" s="605" t="s">
        <v>186</v>
      </c>
      <c r="BO27" s="606"/>
      <c r="BP27" s="606"/>
      <c r="BQ27" s="606"/>
      <c r="BR27" s="606"/>
      <c r="BS27" s="606"/>
      <c r="BT27" s="606"/>
      <c r="BU27" s="607"/>
      <c r="BV27" s="605" t="s">
        <v>186</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187</v>
      </c>
      <c r="F28" s="459"/>
      <c r="G28" s="459"/>
      <c r="H28" s="459"/>
      <c r="I28" s="459"/>
      <c r="J28" s="459"/>
      <c r="K28" s="460"/>
      <c r="L28" s="480">
        <v>1</v>
      </c>
      <c r="M28" s="481"/>
      <c r="N28" s="481"/>
      <c r="O28" s="481"/>
      <c r="P28" s="523"/>
      <c r="Q28" s="480">
        <v>4500</v>
      </c>
      <c r="R28" s="481"/>
      <c r="S28" s="481"/>
      <c r="T28" s="481"/>
      <c r="U28" s="481"/>
      <c r="V28" s="523"/>
      <c r="W28" s="582"/>
      <c r="X28" s="570"/>
      <c r="Y28" s="571"/>
      <c r="Z28" s="479" t="s">
        <v>188</v>
      </c>
      <c r="AA28" s="459"/>
      <c r="AB28" s="459"/>
      <c r="AC28" s="459"/>
      <c r="AD28" s="459"/>
      <c r="AE28" s="459"/>
      <c r="AF28" s="459"/>
      <c r="AG28" s="460"/>
      <c r="AH28" s="480" t="s">
        <v>140</v>
      </c>
      <c r="AI28" s="481"/>
      <c r="AJ28" s="481"/>
      <c r="AK28" s="481"/>
      <c r="AL28" s="523"/>
      <c r="AM28" s="480" t="s">
        <v>189</v>
      </c>
      <c r="AN28" s="481"/>
      <c r="AO28" s="481"/>
      <c r="AP28" s="481"/>
      <c r="AQ28" s="481"/>
      <c r="AR28" s="523"/>
      <c r="AS28" s="480" t="s">
        <v>131</v>
      </c>
      <c r="AT28" s="481"/>
      <c r="AU28" s="481"/>
      <c r="AV28" s="481"/>
      <c r="AW28" s="481"/>
      <c r="AX28" s="482"/>
      <c r="AY28" s="608" t="s">
        <v>190</v>
      </c>
      <c r="AZ28" s="609"/>
      <c r="BA28" s="609"/>
      <c r="BB28" s="610"/>
      <c r="BC28" s="389" t="s">
        <v>48</v>
      </c>
      <c r="BD28" s="390"/>
      <c r="BE28" s="390"/>
      <c r="BF28" s="390"/>
      <c r="BG28" s="390"/>
      <c r="BH28" s="390"/>
      <c r="BI28" s="390"/>
      <c r="BJ28" s="390"/>
      <c r="BK28" s="390"/>
      <c r="BL28" s="390"/>
      <c r="BM28" s="391"/>
      <c r="BN28" s="392">
        <v>2971934</v>
      </c>
      <c r="BO28" s="393"/>
      <c r="BP28" s="393"/>
      <c r="BQ28" s="393"/>
      <c r="BR28" s="393"/>
      <c r="BS28" s="393"/>
      <c r="BT28" s="393"/>
      <c r="BU28" s="394"/>
      <c r="BV28" s="392">
        <v>3170752</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191</v>
      </c>
      <c r="F29" s="459"/>
      <c r="G29" s="459"/>
      <c r="H29" s="459"/>
      <c r="I29" s="459"/>
      <c r="J29" s="459"/>
      <c r="K29" s="460"/>
      <c r="L29" s="480">
        <v>18</v>
      </c>
      <c r="M29" s="481"/>
      <c r="N29" s="481"/>
      <c r="O29" s="481"/>
      <c r="P29" s="523"/>
      <c r="Q29" s="480">
        <v>4300</v>
      </c>
      <c r="R29" s="481"/>
      <c r="S29" s="481"/>
      <c r="T29" s="481"/>
      <c r="U29" s="481"/>
      <c r="V29" s="523"/>
      <c r="W29" s="583"/>
      <c r="X29" s="584"/>
      <c r="Y29" s="585"/>
      <c r="Z29" s="479" t="s">
        <v>192</v>
      </c>
      <c r="AA29" s="459"/>
      <c r="AB29" s="459"/>
      <c r="AC29" s="459"/>
      <c r="AD29" s="459"/>
      <c r="AE29" s="459"/>
      <c r="AF29" s="459"/>
      <c r="AG29" s="460"/>
      <c r="AH29" s="480">
        <v>578</v>
      </c>
      <c r="AI29" s="481"/>
      <c r="AJ29" s="481"/>
      <c r="AK29" s="481"/>
      <c r="AL29" s="523"/>
      <c r="AM29" s="480">
        <v>1732492</v>
      </c>
      <c r="AN29" s="481"/>
      <c r="AO29" s="481"/>
      <c r="AP29" s="481"/>
      <c r="AQ29" s="481"/>
      <c r="AR29" s="523"/>
      <c r="AS29" s="480">
        <v>2997</v>
      </c>
      <c r="AT29" s="481"/>
      <c r="AU29" s="481"/>
      <c r="AV29" s="481"/>
      <c r="AW29" s="481"/>
      <c r="AX29" s="482"/>
      <c r="AY29" s="611"/>
      <c r="AZ29" s="612"/>
      <c r="BA29" s="612"/>
      <c r="BB29" s="613"/>
      <c r="BC29" s="463" t="s">
        <v>193</v>
      </c>
      <c r="BD29" s="464"/>
      <c r="BE29" s="464"/>
      <c r="BF29" s="464"/>
      <c r="BG29" s="464"/>
      <c r="BH29" s="464"/>
      <c r="BI29" s="464"/>
      <c r="BJ29" s="464"/>
      <c r="BK29" s="464"/>
      <c r="BL29" s="464"/>
      <c r="BM29" s="465"/>
      <c r="BN29" s="429">
        <v>581121</v>
      </c>
      <c r="BO29" s="430"/>
      <c r="BP29" s="430"/>
      <c r="BQ29" s="430"/>
      <c r="BR29" s="430"/>
      <c r="BS29" s="430"/>
      <c r="BT29" s="430"/>
      <c r="BU29" s="431"/>
      <c r="BV29" s="429">
        <v>581080</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194</v>
      </c>
      <c r="X30" s="590"/>
      <c r="Y30" s="590"/>
      <c r="Z30" s="590"/>
      <c r="AA30" s="590"/>
      <c r="AB30" s="590"/>
      <c r="AC30" s="590"/>
      <c r="AD30" s="590"/>
      <c r="AE30" s="590"/>
      <c r="AF30" s="590"/>
      <c r="AG30" s="591"/>
      <c r="AH30" s="548">
        <v>99.1</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4623573</v>
      </c>
      <c r="BO30" s="606"/>
      <c r="BP30" s="606"/>
      <c r="BQ30" s="606"/>
      <c r="BR30" s="606"/>
      <c r="BS30" s="606"/>
      <c r="BT30" s="606"/>
      <c r="BU30" s="607"/>
      <c r="BV30" s="605">
        <v>4717670</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201</v>
      </c>
      <c r="D33" s="453"/>
      <c r="E33" s="418" t="s">
        <v>202</v>
      </c>
      <c r="F33" s="418"/>
      <c r="G33" s="418"/>
      <c r="H33" s="418"/>
      <c r="I33" s="418"/>
      <c r="J33" s="418"/>
      <c r="K33" s="418"/>
      <c r="L33" s="418"/>
      <c r="M33" s="418"/>
      <c r="N33" s="418"/>
      <c r="O33" s="418"/>
      <c r="P33" s="418"/>
      <c r="Q33" s="418"/>
      <c r="R33" s="418"/>
      <c r="S33" s="418"/>
      <c r="T33" s="216"/>
      <c r="U33" s="453" t="s">
        <v>203</v>
      </c>
      <c r="V33" s="453"/>
      <c r="W33" s="418" t="s">
        <v>204</v>
      </c>
      <c r="X33" s="418"/>
      <c r="Y33" s="418"/>
      <c r="Z33" s="418"/>
      <c r="AA33" s="418"/>
      <c r="AB33" s="418"/>
      <c r="AC33" s="418"/>
      <c r="AD33" s="418"/>
      <c r="AE33" s="418"/>
      <c r="AF33" s="418"/>
      <c r="AG33" s="418"/>
      <c r="AH33" s="418"/>
      <c r="AI33" s="418"/>
      <c r="AJ33" s="418"/>
      <c r="AK33" s="418"/>
      <c r="AL33" s="216"/>
      <c r="AM33" s="453" t="s">
        <v>205</v>
      </c>
      <c r="AN33" s="453"/>
      <c r="AO33" s="418" t="s">
        <v>202</v>
      </c>
      <c r="AP33" s="418"/>
      <c r="AQ33" s="418"/>
      <c r="AR33" s="418"/>
      <c r="AS33" s="418"/>
      <c r="AT33" s="418"/>
      <c r="AU33" s="418"/>
      <c r="AV33" s="418"/>
      <c r="AW33" s="418"/>
      <c r="AX33" s="418"/>
      <c r="AY33" s="418"/>
      <c r="AZ33" s="418"/>
      <c r="BA33" s="418"/>
      <c r="BB33" s="418"/>
      <c r="BC33" s="418"/>
      <c r="BD33" s="217"/>
      <c r="BE33" s="418" t="s">
        <v>206</v>
      </c>
      <c r="BF33" s="418"/>
      <c r="BG33" s="418" t="s">
        <v>207</v>
      </c>
      <c r="BH33" s="418"/>
      <c r="BI33" s="418"/>
      <c r="BJ33" s="418"/>
      <c r="BK33" s="418"/>
      <c r="BL33" s="418"/>
      <c r="BM33" s="418"/>
      <c r="BN33" s="418"/>
      <c r="BO33" s="418"/>
      <c r="BP33" s="418"/>
      <c r="BQ33" s="418"/>
      <c r="BR33" s="418"/>
      <c r="BS33" s="418"/>
      <c r="BT33" s="418"/>
      <c r="BU33" s="418"/>
      <c r="BV33" s="217"/>
      <c r="BW33" s="453" t="s">
        <v>206</v>
      </c>
      <c r="BX33" s="453"/>
      <c r="BY33" s="418" t="s">
        <v>208</v>
      </c>
      <c r="BZ33" s="418"/>
      <c r="CA33" s="418"/>
      <c r="CB33" s="418"/>
      <c r="CC33" s="418"/>
      <c r="CD33" s="418"/>
      <c r="CE33" s="418"/>
      <c r="CF33" s="418"/>
      <c r="CG33" s="418"/>
      <c r="CH33" s="418"/>
      <c r="CI33" s="418"/>
      <c r="CJ33" s="418"/>
      <c r="CK33" s="418"/>
      <c r="CL33" s="418"/>
      <c r="CM33" s="418"/>
      <c r="CN33" s="216"/>
      <c r="CO33" s="453" t="s">
        <v>209</v>
      </c>
      <c r="CP33" s="453"/>
      <c r="CQ33" s="418" t="s">
        <v>210</v>
      </c>
      <c r="CR33" s="418"/>
      <c r="CS33" s="418"/>
      <c r="CT33" s="418"/>
      <c r="CU33" s="418"/>
      <c r="CV33" s="418"/>
      <c r="CW33" s="418"/>
      <c r="CX33" s="418"/>
      <c r="CY33" s="418"/>
      <c r="CZ33" s="418"/>
      <c r="DA33" s="418"/>
      <c r="DB33" s="418"/>
      <c r="DC33" s="418"/>
      <c r="DD33" s="418"/>
      <c r="DE33" s="418"/>
      <c r="DF33" s="216"/>
      <c r="DG33" s="617" t="s">
        <v>211</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7</v>
      </c>
      <c r="BX34" s="618"/>
      <c r="BY34" s="619" t="str">
        <f>IF('各会計、関係団体の財政状況及び健全化判断比率'!B68="","",'各会計、関係団体の財政状況及び健全化判断比率'!B68)</f>
        <v>千葉県市町村総合事務組合（一般会計）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17</v>
      </c>
      <c r="CP34" s="618"/>
      <c r="CQ34" s="619" t="str">
        <f>IF('各会計、関係団体の財政状況及び健全化判断比率'!BS7="","",'各会計、関係団体の財政状況及び健全化判断比率'!BS7)</f>
        <v>四街道市地域振興財団</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f t="shared" ref="AM35:AM43" si="0">IF(AO35="","",AM34+1)</f>
        <v>6</v>
      </c>
      <c r="AN35" s="618"/>
      <c r="AO35" s="619" t="str">
        <f>IF('各会計、関係団体の財政状況及び健全化判断比率'!B32="","",'各会計、関係団体の財政状況及び健全化判断比率'!B32)</f>
        <v>下水道事業会計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8</v>
      </c>
      <c r="BX35" s="618"/>
      <c r="BY35" s="619" t="str">
        <f>IF('各会計、関係団体の財政状況及び健全化判断比率'!B69="","",'各会計、関係団体の財政状況及び健全化判断比率'!B69)</f>
        <v>千葉県市町村総合事務組合（千葉県自治会館管理運営特別会計）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9</v>
      </c>
      <c r="BX36" s="618"/>
      <c r="BY36" s="619" t="str">
        <f>IF('各会計、関係団体の財政状況及び健全化判断比率'!B70="","",'各会計、関係団体の財政状況及び健全化判断比率'!B70)</f>
        <v>千葉県市町村総合事務組合（千葉県自治研修センター特別会計）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10</v>
      </c>
      <c r="BX37" s="618"/>
      <c r="BY37" s="619" t="str">
        <f>IF('各会計、関係団体の財政状況及び健全化判断比率'!B71="","",'各会計、関係団体の財政状況及び健全化判断比率'!B71)</f>
        <v>千葉県市町村総合事務組合（千葉県市町村交通災害共済特別会計）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11</v>
      </c>
      <c r="BX38" s="618"/>
      <c r="BY38" s="619" t="str">
        <f>IF('各会計、関係団体の財政状況及び健全化判断比率'!B72="","",'各会計、関係団体の財政状況及び健全化判断比率'!B72)</f>
        <v>印旛郡市広域市町村圏事務組合（一般会計）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12</v>
      </c>
      <c r="BX39" s="618"/>
      <c r="BY39" s="619" t="str">
        <f>IF('各会計、関係団体の財政状況及び健全化判断比率'!B73="","",'各会計、関係団体の財政状況及び健全化判断比率'!B73)</f>
        <v>印旛郡市広域市町村圏事務組合（水道用水供給事業会計）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13</v>
      </c>
      <c r="BX40" s="618"/>
      <c r="BY40" s="619" t="str">
        <f>IF('各会計、関係団体の財政状況及び健全化判断比率'!B74="","",'各会計、関係団体の財政状況及び健全化判断比率'!B74)</f>
        <v>印旛衛生施設管理組合（一般会計）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14</v>
      </c>
      <c r="BX41" s="618"/>
      <c r="BY41" s="619" t="str">
        <f>IF('各会計、関係団体の財政状況及び健全化判断比率'!B75="","",'各会計、関係団体の財政状況及び健全化判断比率'!B75)</f>
        <v>佐倉市・四街道市・酒々井町葬祭組合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15</v>
      </c>
      <c r="BX42" s="618"/>
      <c r="BY42" s="619" t="str">
        <f>IF('各会計、関係団体の財政状況及び健全化判断比率'!B76="","",'各会計、関係団体の財政状況及び健全化判断比率'!B76)</f>
        <v>千葉県後期高齢者医療広域連合（一般会計）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16</v>
      </c>
      <c r="BX43" s="618"/>
      <c r="BY43" s="619" t="str">
        <f>IF('各会計、関係団体の財政状況及び健全化判断比率'!B77="","",'各会計、関係団体の財政状況及び健全化判断比率'!B77)</f>
        <v>千葉県後期高齢者医療広域連合（後期高齢者医療特別会計）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212</v>
      </c>
      <c r="C46" s="186"/>
      <c r="D46" s="186"/>
      <c r="E46" s="186" t="s">
        <v>213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216</v>
      </c>
    </row>
    <row r="50" spans="5:5" x14ac:dyDescent="0.15">
      <c r="E50" s="188" t="s">
        <v>217</v>
      </c>
    </row>
    <row r="51" spans="5:5" x14ac:dyDescent="0.15">
      <c r="E51" s="188" t="s">
        <v>218</v>
      </c>
    </row>
    <row r="52" spans="5:5" x14ac:dyDescent="0.15">
      <c r="E52" s="188" t="s">
        <v>219</v>
      </c>
    </row>
    <row r="53" spans="5:5" x14ac:dyDescent="0.15"/>
    <row r="54" spans="5:5" x14ac:dyDescent="0.15"/>
    <row r="55" spans="5:5" x14ac:dyDescent="0.15"/>
    <row r="56" spans="5:5" x14ac:dyDescent="0.15"/>
  </sheetData>
  <sheetProtection algorithmName="SHA-512" hashValue="q6kDQ+tup1XDilw9pZ7RYqm3eeiWlC2nlcVE8SriBLYTWD2gbG65VNiy1rDwF2ijEBnNL50HHxaHlULOaTkKHA==" saltValue="9SOc1WC6zxG96bAIWyJ6S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07" t="s">
        <v>572</v>
      </c>
      <c r="D34" s="1207"/>
      <c r="E34" s="1208"/>
      <c r="F34" s="32">
        <v>28.78</v>
      </c>
      <c r="G34" s="33">
        <v>27.64</v>
      </c>
      <c r="H34" s="33">
        <v>25.53</v>
      </c>
      <c r="I34" s="33">
        <v>23.1</v>
      </c>
      <c r="J34" s="34">
        <v>20.76</v>
      </c>
      <c r="K34" s="22"/>
      <c r="L34" s="22"/>
      <c r="M34" s="22"/>
      <c r="N34" s="22"/>
      <c r="O34" s="22"/>
      <c r="P34" s="22"/>
    </row>
    <row r="35" spans="1:16" ht="39" customHeight="1" x14ac:dyDescent="0.15">
      <c r="A35" s="22"/>
      <c r="B35" s="35"/>
      <c r="C35" s="1201" t="s">
        <v>573</v>
      </c>
      <c r="D35" s="1202"/>
      <c r="E35" s="1203"/>
      <c r="F35" s="36">
        <v>8.5299999999999994</v>
      </c>
      <c r="G35" s="37">
        <v>6.24</v>
      </c>
      <c r="H35" s="37">
        <v>5.04</v>
      </c>
      <c r="I35" s="37">
        <v>5.78</v>
      </c>
      <c r="J35" s="38">
        <v>7.3</v>
      </c>
      <c r="K35" s="22"/>
      <c r="L35" s="22"/>
      <c r="M35" s="22"/>
      <c r="N35" s="22"/>
      <c r="O35" s="22"/>
      <c r="P35" s="22"/>
    </row>
    <row r="36" spans="1:16" ht="39" customHeight="1" x14ac:dyDescent="0.15">
      <c r="A36" s="22"/>
      <c r="B36" s="35"/>
      <c r="C36" s="1201" t="s">
        <v>574</v>
      </c>
      <c r="D36" s="1202"/>
      <c r="E36" s="1203"/>
      <c r="F36" s="36">
        <v>1.04</v>
      </c>
      <c r="G36" s="37">
        <v>1.05</v>
      </c>
      <c r="H36" s="37">
        <v>1.1299999999999999</v>
      </c>
      <c r="I36" s="37">
        <v>1.78</v>
      </c>
      <c r="J36" s="38">
        <v>1.64</v>
      </c>
      <c r="K36" s="22"/>
      <c r="L36" s="22"/>
      <c r="M36" s="22"/>
      <c r="N36" s="22"/>
      <c r="O36" s="22"/>
      <c r="P36" s="22"/>
    </row>
    <row r="37" spans="1:16" ht="39" customHeight="1" x14ac:dyDescent="0.15">
      <c r="A37" s="22"/>
      <c r="B37" s="35"/>
      <c r="C37" s="1201" t="s">
        <v>575</v>
      </c>
      <c r="D37" s="1202"/>
      <c r="E37" s="1203"/>
      <c r="F37" s="36" t="s">
        <v>523</v>
      </c>
      <c r="G37" s="37" t="s">
        <v>523</v>
      </c>
      <c r="H37" s="37">
        <v>1.31</v>
      </c>
      <c r="I37" s="37">
        <v>1.19</v>
      </c>
      <c r="J37" s="38">
        <v>1.27</v>
      </c>
      <c r="K37" s="22"/>
      <c r="L37" s="22"/>
      <c r="M37" s="22"/>
      <c r="N37" s="22"/>
      <c r="O37" s="22"/>
      <c r="P37" s="22"/>
    </row>
    <row r="38" spans="1:16" ht="39" customHeight="1" x14ac:dyDescent="0.15">
      <c r="A38" s="22"/>
      <c r="B38" s="35"/>
      <c r="C38" s="1201" t="s">
        <v>576</v>
      </c>
      <c r="D38" s="1202"/>
      <c r="E38" s="1203"/>
      <c r="F38" s="36">
        <v>1.0900000000000001</v>
      </c>
      <c r="G38" s="37">
        <v>2.0299999999999998</v>
      </c>
      <c r="H38" s="37">
        <v>2.4500000000000002</v>
      </c>
      <c r="I38" s="37">
        <v>0.49</v>
      </c>
      <c r="J38" s="38">
        <v>0.54</v>
      </c>
      <c r="K38" s="22"/>
      <c r="L38" s="22"/>
      <c r="M38" s="22"/>
      <c r="N38" s="22"/>
      <c r="O38" s="22"/>
      <c r="P38" s="22"/>
    </row>
    <row r="39" spans="1:16" ht="39" customHeight="1" x14ac:dyDescent="0.15">
      <c r="A39" s="22"/>
      <c r="B39" s="35"/>
      <c r="C39" s="1201" t="s">
        <v>577</v>
      </c>
      <c r="D39" s="1202"/>
      <c r="E39" s="1203"/>
      <c r="F39" s="36">
        <v>0.05</v>
      </c>
      <c r="G39" s="37">
        <v>0.08</v>
      </c>
      <c r="H39" s="37">
        <v>0.03</v>
      </c>
      <c r="I39" s="37">
        <v>0.2</v>
      </c>
      <c r="J39" s="38">
        <v>0.02</v>
      </c>
      <c r="K39" s="22"/>
      <c r="L39" s="22"/>
      <c r="M39" s="22"/>
      <c r="N39" s="22"/>
      <c r="O39" s="22"/>
      <c r="P39" s="22"/>
    </row>
    <row r="40" spans="1:16" ht="39" customHeight="1" x14ac:dyDescent="0.15">
      <c r="A40" s="22"/>
      <c r="B40" s="35"/>
      <c r="C40" s="1201"/>
      <c r="D40" s="1202"/>
      <c r="E40" s="1203"/>
      <c r="F40" s="36"/>
      <c r="G40" s="37"/>
      <c r="H40" s="37"/>
      <c r="I40" s="37"/>
      <c r="J40" s="38"/>
      <c r="K40" s="22"/>
      <c r="L40" s="22"/>
      <c r="M40" s="22"/>
      <c r="N40" s="22"/>
      <c r="O40" s="22"/>
      <c r="P40" s="22"/>
    </row>
    <row r="41" spans="1:16" ht="39" customHeight="1" x14ac:dyDescent="0.15">
      <c r="A41" s="22"/>
      <c r="B41" s="35"/>
      <c r="C41" s="1201"/>
      <c r="D41" s="1202"/>
      <c r="E41" s="1203"/>
      <c r="F41" s="36"/>
      <c r="G41" s="37"/>
      <c r="H41" s="37"/>
      <c r="I41" s="37"/>
      <c r="J41" s="38"/>
      <c r="K41" s="22"/>
      <c r="L41" s="22"/>
      <c r="M41" s="22"/>
      <c r="N41" s="22"/>
      <c r="O41" s="22"/>
      <c r="P41" s="22"/>
    </row>
    <row r="42" spans="1:16" ht="39" customHeight="1" x14ac:dyDescent="0.15">
      <c r="A42" s="22"/>
      <c r="B42" s="39"/>
      <c r="C42" s="1201" t="s">
        <v>578</v>
      </c>
      <c r="D42" s="1202"/>
      <c r="E42" s="1203"/>
      <c r="F42" s="36" t="s">
        <v>523</v>
      </c>
      <c r="G42" s="37" t="s">
        <v>523</v>
      </c>
      <c r="H42" s="37" t="s">
        <v>523</v>
      </c>
      <c r="I42" s="37" t="s">
        <v>523</v>
      </c>
      <c r="J42" s="38" t="s">
        <v>523</v>
      </c>
      <c r="K42" s="22"/>
      <c r="L42" s="22"/>
      <c r="M42" s="22"/>
      <c r="N42" s="22"/>
      <c r="O42" s="22"/>
      <c r="P42" s="22"/>
    </row>
    <row r="43" spans="1:16" ht="39" customHeight="1" thickBot="1" x14ac:dyDescent="0.2">
      <c r="A43" s="22"/>
      <c r="B43" s="40"/>
      <c r="C43" s="1204" t="s">
        <v>579</v>
      </c>
      <c r="D43" s="1205"/>
      <c r="E43" s="1206"/>
      <c r="F43" s="41">
        <v>0.17</v>
      </c>
      <c r="G43" s="42">
        <v>0.08</v>
      </c>
      <c r="H43" s="42">
        <v>0.03</v>
      </c>
      <c r="I43" s="42">
        <v>0.03</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bzjeMZdseFr87qjtx0cNwRNx+JYH+ESPa7fnhvdeDh3nDQ884PdacwESXKBgArEUClBEUssXY0NKryEJ4JNpQ==" saltValue="Hl0/VMoeB+xBmqGmOGLF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09" t="s">
        <v>11</v>
      </c>
      <c r="C45" s="1210"/>
      <c r="D45" s="58"/>
      <c r="E45" s="1215" t="s">
        <v>12</v>
      </c>
      <c r="F45" s="1215"/>
      <c r="G45" s="1215"/>
      <c r="H45" s="1215"/>
      <c r="I45" s="1215"/>
      <c r="J45" s="1216"/>
      <c r="K45" s="59">
        <v>2173</v>
      </c>
      <c r="L45" s="60">
        <v>2262</v>
      </c>
      <c r="M45" s="60">
        <v>2334</v>
      </c>
      <c r="N45" s="60">
        <v>2343</v>
      </c>
      <c r="O45" s="61">
        <v>2241</v>
      </c>
      <c r="P45" s="48"/>
      <c r="Q45" s="48"/>
      <c r="R45" s="48"/>
      <c r="S45" s="48"/>
      <c r="T45" s="48"/>
      <c r="U45" s="48"/>
    </row>
    <row r="46" spans="1:21" ht="30.75" customHeight="1" x14ac:dyDescent="0.15">
      <c r="A46" s="48"/>
      <c r="B46" s="1211"/>
      <c r="C46" s="1212"/>
      <c r="D46" s="62"/>
      <c r="E46" s="1217" t="s">
        <v>13</v>
      </c>
      <c r="F46" s="1217"/>
      <c r="G46" s="1217"/>
      <c r="H46" s="1217"/>
      <c r="I46" s="1217"/>
      <c r="J46" s="1218"/>
      <c r="K46" s="63" t="s">
        <v>523</v>
      </c>
      <c r="L46" s="64" t="s">
        <v>523</v>
      </c>
      <c r="M46" s="64" t="s">
        <v>523</v>
      </c>
      <c r="N46" s="64" t="s">
        <v>523</v>
      </c>
      <c r="O46" s="65" t="s">
        <v>523</v>
      </c>
      <c r="P46" s="48"/>
      <c r="Q46" s="48"/>
      <c r="R46" s="48"/>
      <c r="S46" s="48"/>
      <c r="T46" s="48"/>
      <c r="U46" s="48"/>
    </row>
    <row r="47" spans="1:21" ht="30.75" customHeight="1" x14ac:dyDescent="0.15">
      <c r="A47" s="48"/>
      <c r="B47" s="1211"/>
      <c r="C47" s="1212"/>
      <c r="D47" s="62"/>
      <c r="E47" s="1217" t="s">
        <v>14</v>
      </c>
      <c r="F47" s="1217"/>
      <c r="G47" s="1217"/>
      <c r="H47" s="1217"/>
      <c r="I47" s="1217"/>
      <c r="J47" s="1218"/>
      <c r="K47" s="63" t="s">
        <v>523</v>
      </c>
      <c r="L47" s="64" t="s">
        <v>523</v>
      </c>
      <c r="M47" s="64" t="s">
        <v>523</v>
      </c>
      <c r="N47" s="64" t="s">
        <v>523</v>
      </c>
      <c r="O47" s="65" t="s">
        <v>523</v>
      </c>
      <c r="P47" s="48"/>
      <c r="Q47" s="48"/>
      <c r="R47" s="48"/>
      <c r="S47" s="48"/>
      <c r="T47" s="48"/>
      <c r="U47" s="48"/>
    </row>
    <row r="48" spans="1:21" ht="30.75" customHeight="1" x14ac:dyDescent="0.15">
      <c r="A48" s="48"/>
      <c r="B48" s="1211"/>
      <c r="C48" s="1212"/>
      <c r="D48" s="62"/>
      <c r="E48" s="1217" t="s">
        <v>15</v>
      </c>
      <c r="F48" s="1217"/>
      <c r="G48" s="1217"/>
      <c r="H48" s="1217"/>
      <c r="I48" s="1217"/>
      <c r="J48" s="1218"/>
      <c r="K48" s="63">
        <v>264</v>
      </c>
      <c r="L48" s="64">
        <v>301</v>
      </c>
      <c r="M48" s="64">
        <v>135</v>
      </c>
      <c r="N48" s="64">
        <v>142</v>
      </c>
      <c r="O48" s="65">
        <v>115</v>
      </c>
      <c r="P48" s="48"/>
      <c r="Q48" s="48"/>
      <c r="R48" s="48"/>
      <c r="S48" s="48"/>
      <c r="T48" s="48"/>
      <c r="U48" s="48"/>
    </row>
    <row r="49" spans="1:21" ht="30.75" customHeight="1" x14ac:dyDescent="0.15">
      <c r="A49" s="48"/>
      <c r="B49" s="1211"/>
      <c r="C49" s="1212"/>
      <c r="D49" s="62"/>
      <c r="E49" s="1217" t="s">
        <v>16</v>
      </c>
      <c r="F49" s="1217"/>
      <c r="G49" s="1217"/>
      <c r="H49" s="1217"/>
      <c r="I49" s="1217"/>
      <c r="J49" s="1218"/>
      <c r="K49" s="63">
        <v>50</v>
      </c>
      <c r="L49" s="64">
        <v>45</v>
      </c>
      <c r="M49" s="64">
        <v>11</v>
      </c>
      <c r="N49" s="64">
        <v>7</v>
      </c>
      <c r="O49" s="65">
        <v>18</v>
      </c>
      <c r="P49" s="48"/>
      <c r="Q49" s="48"/>
      <c r="R49" s="48"/>
      <c r="S49" s="48"/>
      <c r="T49" s="48"/>
      <c r="U49" s="48"/>
    </row>
    <row r="50" spans="1:21" ht="30.75" customHeight="1" x14ac:dyDescent="0.15">
      <c r="A50" s="48"/>
      <c r="B50" s="1211"/>
      <c r="C50" s="1212"/>
      <c r="D50" s="62"/>
      <c r="E50" s="1217" t="s">
        <v>17</v>
      </c>
      <c r="F50" s="1217"/>
      <c r="G50" s="1217"/>
      <c r="H50" s="1217"/>
      <c r="I50" s="1217"/>
      <c r="J50" s="1218"/>
      <c r="K50" s="63">
        <v>1</v>
      </c>
      <c r="L50" s="64">
        <v>1</v>
      </c>
      <c r="M50" s="64">
        <v>1</v>
      </c>
      <c r="N50" s="64">
        <v>1</v>
      </c>
      <c r="O50" s="65">
        <v>1</v>
      </c>
      <c r="P50" s="48"/>
      <c r="Q50" s="48"/>
      <c r="R50" s="48"/>
      <c r="S50" s="48"/>
      <c r="T50" s="48"/>
      <c r="U50" s="48"/>
    </row>
    <row r="51" spans="1:21" ht="30.75" customHeight="1" x14ac:dyDescent="0.15">
      <c r="A51" s="48"/>
      <c r="B51" s="1213"/>
      <c r="C51" s="1214"/>
      <c r="D51" s="66"/>
      <c r="E51" s="1217" t="s">
        <v>18</v>
      </c>
      <c r="F51" s="1217"/>
      <c r="G51" s="1217"/>
      <c r="H51" s="1217"/>
      <c r="I51" s="1217"/>
      <c r="J51" s="1218"/>
      <c r="K51" s="63" t="s">
        <v>523</v>
      </c>
      <c r="L51" s="64" t="s">
        <v>523</v>
      </c>
      <c r="M51" s="64" t="s">
        <v>523</v>
      </c>
      <c r="N51" s="64" t="s">
        <v>523</v>
      </c>
      <c r="O51" s="65" t="s">
        <v>523</v>
      </c>
      <c r="P51" s="48"/>
      <c r="Q51" s="48"/>
      <c r="R51" s="48"/>
      <c r="S51" s="48"/>
      <c r="T51" s="48"/>
      <c r="U51" s="48"/>
    </row>
    <row r="52" spans="1:21" ht="30.75" customHeight="1" x14ac:dyDescent="0.15">
      <c r="A52" s="48"/>
      <c r="B52" s="1219" t="s">
        <v>19</v>
      </c>
      <c r="C52" s="1220"/>
      <c r="D52" s="66"/>
      <c r="E52" s="1217" t="s">
        <v>20</v>
      </c>
      <c r="F52" s="1217"/>
      <c r="G52" s="1217"/>
      <c r="H52" s="1217"/>
      <c r="I52" s="1217"/>
      <c r="J52" s="1218"/>
      <c r="K52" s="63">
        <v>1990</v>
      </c>
      <c r="L52" s="64">
        <v>2065</v>
      </c>
      <c r="M52" s="64">
        <v>2027</v>
      </c>
      <c r="N52" s="64">
        <v>2017</v>
      </c>
      <c r="O52" s="65">
        <v>2038</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498</v>
      </c>
      <c r="L53" s="69">
        <v>544</v>
      </c>
      <c r="M53" s="69">
        <v>454</v>
      </c>
      <c r="N53" s="69">
        <v>476</v>
      </c>
      <c r="O53" s="70">
        <v>337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25" t="s">
        <v>25</v>
      </c>
      <c r="C57" s="1226"/>
      <c r="D57" s="1229" t="s">
        <v>26</v>
      </c>
      <c r="E57" s="1230"/>
      <c r="F57" s="1230"/>
      <c r="G57" s="1230"/>
      <c r="H57" s="1230"/>
      <c r="I57" s="1230"/>
      <c r="J57" s="1231"/>
      <c r="K57" s="83" t="s">
        <v>611</v>
      </c>
      <c r="L57" s="84" t="s">
        <v>611</v>
      </c>
      <c r="M57" s="84" t="s">
        <v>611</v>
      </c>
      <c r="N57" s="84" t="s">
        <v>611</v>
      </c>
      <c r="O57" s="85" t="s">
        <v>611</v>
      </c>
    </row>
    <row r="58" spans="1:21" ht="31.5" customHeight="1" thickBot="1" x14ac:dyDescent="0.2">
      <c r="B58" s="1227"/>
      <c r="C58" s="1228"/>
      <c r="D58" s="1232" t="s">
        <v>27</v>
      </c>
      <c r="E58" s="1233"/>
      <c r="F58" s="1233"/>
      <c r="G58" s="1233"/>
      <c r="H58" s="1233"/>
      <c r="I58" s="1233"/>
      <c r="J58" s="1234"/>
      <c r="K58" s="86" t="s">
        <v>611</v>
      </c>
      <c r="L58" s="87" t="s">
        <v>611</v>
      </c>
      <c r="M58" s="87" t="s">
        <v>611</v>
      </c>
      <c r="N58" s="87" t="s">
        <v>611</v>
      </c>
      <c r="O58" s="88" t="s">
        <v>611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iXbhWyqLc+LEtUC70hqU0ipz4LNQpDsULedTt9wY/rN2IbF5au0R4qpzQJhtvctZCJfnhYHFIQwNt/ybdckag==" saltValue="i5yyD1gOC1VZwJ2VCetz1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35" t="s">
        <v>30</v>
      </c>
      <c r="C41" s="1236"/>
      <c r="D41" s="102"/>
      <c r="E41" s="1241" t="s">
        <v>31</v>
      </c>
      <c r="F41" s="1241"/>
      <c r="G41" s="1241"/>
      <c r="H41" s="1242"/>
      <c r="I41" s="103">
        <v>22475</v>
      </c>
      <c r="J41" s="104">
        <v>22142</v>
      </c>
      <c r="K41" s="104">
        <v>21522</v>
      </c>
      <c r="L41" s="104">
        <v>21261</v>
      </c>
      <c r="M41" s="105">
        <v>20780</v>
      </c>
    </row>
    <row r="42" spans="2:13" ht="27.75" customHeight="1" x14ac:dyDescent="0.15">
      <c r="B42" s="1237"/>
      <c r="C42" s="1238"/>
      <c r="D42" s="106"/>
      <c r="E42" s="1243" t="s">
        <v>32</v>
      </c>
      <c r="F42" s="1243"/>
      <c r="G42" s="1243"/>
      <c r="H42" s="1244"/>
      <c r="I42" s="107" t="s">
        <v>523</v>
      </c>
      <c r="J42" s="108" t="s">
        <v>523</v>
      </c>
      <c r="K42" s="108">
        <v>641</v>
      </c>
      <c r="L42" s="108">
        <v>583</v>
      </c>
      <c r="M42" s="109">
        <v>536</v>
      </c>
    </row>
    <row r="43" spans="2:13" ht="27.75" customHeight="1" x14ac:dyDescent="0.15">
      <c r="B43" s="1237"/>
      <c r="C43" s="1238"/>
      <c r="D43" s="106"/>
      <c r="E43" s="1243" t="s">
        <v>33</v>
      </c>
      <c r="F43" s="1243"/>
      <c r="G43" s="1243"/>
      <c r="H43" s="1244"/>
      <c r="I43" s="107">
        <v>2574</v>
      </c>
      <c r="J43" s="108">
        <v>2409</v>
      </c>
      <c r="K43" s="108">
        <v>1913</v>
      </c>
      <c r="L43" s="108">
        <v>1548</v>
      </c>
      <c r="M43" s="109">
        <v>1218</v>
      </c>
    </row>
    <row r="44" spans="2:13" ht="27.75" customHeight="1" x14ac:dyDescent="0.15">
      <c r="B44" s="1237"/>
      <c r="C44" s="1238"/>
      <c r="D44" s="106"/>
      <c r="E44" s="1243" t="s">
        <v>34</v>
      </c>
      <c r="F44" s="1243"/>
      <c r="G44" s="1243"/>
      <c r="H44" s="1244"/>
      <c r="I44" s="107">
        <v>56</v>
      </c>
      <c r="J44" s="108">
        <v>12</v>
      </c>
      <c r="K44" s="108">
        <v>1</v>
      </c>
      <c r="L44" s="108">
        <v>0</v>
      </c>
      <c r="M44" s="109" t="s">
        <v>523</v>
      </c>
    </row>
    <row r="45" spans="2:13" ht="27.75" customHeight="1" x14ac:dyDescent="0.15">
      <c r="B45" s="1237"/>
      <c r="C45" s="1238"/>
      <c r="D45" s="106"/>
      <c r="E45" s="1243" t="s">
        <v>35</v>
      </c>
      <c r="F45" s="1243"/>
      <c r="G45" s="1243"/>
      <c r="H45" s="1244"/>
      <c r="I45" s="107">
        <v>2315</v>
      </c>
      <c r="J45" s="108">
        <v>2373</v>
      </c>
      <c r="K45" s="108">
        <v>2321</v>
      </c>
      <c r="L45" s="108">
        <v>1979</v>
      </c>
      <c r="M45" s="109">
        <v>1989</v>
      </c>
    </row>
    <row r="46" spans="2:13" ht="27.75" customHeight="1" x14ac:dyDescent="0.15">
      <c r="B46" s="1237"/>
      <c r="C46" s="1238"/>
      <c r="D46" s="110"/>
      <c r="E46" s="1243" t="s">
        <v>36</v>
      </c>
      <c r="F46" s="1243"/>
      <c r="G46" s="1243"/>
      <c r="H46" s="1244"/>
      <c r="I46" s="107" t="s">
        <v>523</v>
      </c>
      <c r="J46" s="108" t="s">
        <v>523</v>
      </c>
      <c r="K46" s="108" t="s">
        <v>523</v>
      </c>
      <c r="L46" s="108" t="s">
        <v>523</v>
      </c>
      <c r="M46" s="109" t="s">
        <v>523</v>
      </c>
    </row>
    <row r="47" spans="2:13" ht="27.75" customHeight="1" x14ac:dyDescent="0.15">
      <c r="B47" s="1237"/>
      <c r="C47" s="1238"/>
      <c r="D47" s="111"/>
      <c r="E47" s="1245" t="s">
        <v>37</v>
      </c>
      <c r="F47" s="1246"/>
      <c r="G47" s="1246"/>
      <c r="H47" s="1247"/>
      <c r="I47" s="107" t="s">
        <v>523</v>
      </c>
      <c r="J47" s="108" t="s">
        <v>523</v>
      </c>
      <c r="K47" s="108" t="s">
        <v>523</v>
      </c>
      <c r="L47" s="108" t="s">
        <v>523</v>
      </c>
      <c r="M47" s="109" t="s">
        <v>523</v>
      </c>
    </row>
    <row r="48" spans="2:13" ht="27.75" customHeight="1" x14ac:dyDescent="0.15">
      <c r="B48" s="1237"/>
      <c r="C48" s="1238"/>
      <c r="D48" s="106"/>
      <c r="E48" s="1243" t="s">
        <v>38</v>
      </c>
      <c r="F48" s="1243"/>
      <c r="G48" s="1243"/>
      <c r="H48" s="1244"/>
      <c r="I48" s="107" t="s">
        <v>523</v>
      </c>
      <c r="J48" s="108" t="s">
        <v>523</v>
      </c>
      <c r="K48" s="108" t="s">
        <v>523</v>
      </c>
      <c r="L48" s="108" t="s">
        <v>523</v>
      </c>
      <c r="M48" s="109" t="s">
        <v>523</v>
      </c>
    </row>
    <row r="49" spans="2:13" ht="27.75" customHeight="1" x14ac:dyDescent="0.15">
      <c r="B49" s="1239"/>
      <c r="C49" s="1240"/>
      <c r="D49" s="106"/>
      <c r="E49" s="1243" t="s">
        <v>39</v>
      </c>
      <c r="F49" s="1243"/>
      <c r="G49" s="1243"/>
      <c r="H49" s="1244"/>
      <c r="I49" s="107" t="s">
        <v>523</v>
      </c>
      <c r="J49" s="108" t="s">
        <v>523</v>
      </c>
      <c r="K49" s="108" t="s">
        <v>523</v>
      </c>
      <c r="L49" s="108" t="s">
        <v>523</v>
      </c>
      <c r="M49" s="109" t="s">
        <v>523</v>
      </c>
    </row>
    <row r="50" spans="2:13" ht="27.75" customHeight="1" x14ac:dyDescent="0.15">
      <c r="B50" s="1248" t="s">
        <v>40</v>
      </c>
      <c r="C50" s="1249"/>
      <c r="D50" s="112"/>
      <c r="E50" s="1243" t="s">
        <v>41</v>
      </c>
      <c r="F50" s="1243"/>
      <c r="G50" s="1243"/>
      <c r="H50" s="1244"/>
      <c r="I50" s="107">
        <v>8989</v>
      </c>
      <c r="J50" s="108">
        <v>9037</v>
      </c>
      <c r="K50" s="108">
        <v>9033</v>
      </c>
      <c r="L50" s="108">
        <v>9142</v>
      </c>
      <c r="M50" s="109">
        <v>8854</v>
      </c>
    </row>
    <row r="51" spans="2:13" ht="27.75" customHeight="1" x14ac:dyDescent="0.15">
      <c r="B51" s="1237"/>
      <c r="C51" s="1238"/>
      <c r="D51" s="106"/>
      <c r="E51" s="1243" t="s">
        <v>42</v>
      </c>
      <c r="F51" s="1243"/>
      <c r="G51" s="1243"/>
      <c r="H51" s="1244"/>
      <c r="I51" s="107">
        <v>2356</v>
      </c>
      <c r="J51" s="108">
        <v>2762</v>
      </c>
      <c r="K51" s="108">
        <v>2673</v>
      </c>
      <c r="L51" s="108">
        <v>2461</v>
      </c>
      <c r="M51" s="109">
        <v>2341</v>
      </c>
    </row>
    <row r="52" spans="2:13" ht="27.75" customHeight="1" x14ac:dyDescent="0.15">
      <c r="B52" s="1239"/>
      <c r="C52" s="1240"/>
      <c r="D52" s="106"/>
      <c r="E52" s="1243" t="s">
        <v>43</v>
      </c>
      <c r="F52" s="1243"/>
      <c r="G52" s="1243"/>
      <c r="H52" s="1244"/>
      <c r="I52" s="107">
        <v>20195</v>
      </c>
      <c r="J52" s="108">
        <v>19987</v>
      </c>
      <c r="K52" s="108">
        <v>19775</v>
      </c>
      <c r="L52" s="108">
        <v>19602</v>
      </c>
      <c r="M52" s="109">
        <v>19466</v>
      </c>
    </row>
    <row r="53" spans="2:13" ht="27.75" customHeight="1" thickBot="1" x14ac:dyDescent="0.2">
      <c r="B53" s="1250" t="s">
        <v>44</v>
      </c>
      <c r="C53" s="1251"/>
      <c r="D53" s="113"/>
      <c r="E53" s="1252" t="s">
        <v>45</v>
      </c>
      <c r="F53" s="1252"/>
      <c r="G53" s="1252"/>
      <c r="H53" s="1253"/>
      <c r="I53" s="114">
        <v>-4121</v>
      </c>
      <c r="J53" s="115">
        <v>-4850</v>
      </c>
      <c r="K53" s="115">
        <v>-5084</v>
      </c>
      <c r="L53" s="115">
        <v>-5832</v>
      </c>
      <c r="M53" s="116">
        <v>-6138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nLxOak48nYEvQtZ9hJ3bcCt0rp9+wZeTtWcFTWiMXugrFF6BEMfGzneC4Z2fS8wgGXFtynN+r5ke8Rz/CtE4g==" saltValue="FXDlBhTGS+xp29Dw4mz62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262" t="s">
        <v>48</v>
      </c>
      <c r="D55" s="1262"/>
      <c r="E55" s="1263"/>
      <c r="F55" s="128">
        <v>3281</v>
      </c>
      <c r="G55" s="128">
        <v>3171</v>
      </c>
      <c r="H55" s="129">
        <v>2972</v>
      </c>
    </row>
    <row r="56" spans="2:8" ht="52.5" customHeight="1" x14ac:dyDescent="0.15">
      <c r="B56" s="130"/>
      <c r="C56" s="1264" t="s">
        <v>49</v>
      </c>
      <c r="D56" s="1264"/>
      <c r="E56" s="1265"/>
      <c r="F56" s="131">
        <v>381</v>
      </c>
      <c r="G56" s="131">
        <v>581</v>
      </c>
      <c r="H56" s="132">
        <v>581</v>
      </c>
    </row>
    <row r="57" spans="2:8" ht="53.25" customHeight="1" x14ac:dyDescent="0.15">
      <c r="B57" s="130"/>
      <c r="C57" s="1266" t="s">
        <v>50</v>
      </c>
      <c r="D57" s="1266"/>
      <c r="E57" s="1267"/>
      <c r="F57" s="133">
        <v>4839</v>
      </c>
      <c r="G57" s="133">
        <v>4718</v>
      </c>
      <c r="H57" s="134">
        <v>4624</v>
      </c>
    </row>
    <row r="58" spans="2:8" ht="45.75" customHeight="1" x14ac:dyDescent="0.15">
      <c r="B58" s="135"/>
      <c r="C58" s="1254" t="s">
        <v>606</v>
      </c>
      <c r="D58" s="1255"/>
      <c r="E58" s="1256"/>
      <c r="F58" s="136">
        <v>2376</v>
      </c>
      <c r="G58" s="136">
        <v>2334</v>
      </c>
      <c r="H58" s="137">
        <v>2262</v>
      </c>
    </row>
    <row r="59" spans="2:8" ht="45.75" customHeight="1" x14ac:dyDescent="0.15">
      <c r="B59" s="135"/>
      <c r="C59" s="1254" t="s">
        <v>607</v>
      </c>
      <c r="D59" s="1255"/>
      <c r="E59" s="1256"/>
      <c r="F59" s="136">
        <v>992</v>
      </c>
      <c r="G59" s="136">
        <v>961</v>
      </c>
      <c r="H59" s="137">
        <v>961</v>
      </c>
    </row>
    <row r="60" spans="2:8" ht="45.75" customHeight="1" x14ac:dyDescent="0.15">
      <c r="B60" s="135"/>
      <c r="C60" s="1254" t="s">
        <v>608</v>
      </c>
      <c r="D60" s="1255"/>
      <c r="E60" s="1256"/>
      <c r="F60" s="136">
        <v>807</v>
      </c>
      <c r="G60" s="136">
        <v>807</v>
      </c>
      <c r="H60" s="137">
        <v>807</v>
      </c>
    </row>
    <row r="61" spans="2:8" ht="45.75" customHeight="1" x14ac:dyDescent="0.15">
      <c r="B61" s="135"/>
      <c r="C61" s="1254" t="s">
        <v>609</v>
      </c>
      <c r="D61" s="1255"/>
      <c r="E61" s="1256"/>
      <c r="F61" s="136">
        <v>297</v>
      </c>
      <c r="G61" s="136">
        <v>293</v>
      </c>
      <c r="H61" s="137">
        <v>283</v>
      </c>
    </row>
    <row r="62" spans="2:8" ht="45.75" customHeight="1" thickBot="1" x14ac:dyDescent="0.2">
      <c r="B62" s="138"/>
      <c r="C62" s="1257" t="s">
        <v>610</v>
      </c>
      <c r="D62" s="1258"/>
      <c r="E62" s="1259"/>
      <c r="F62" s="139">
        <v>233</v>
      </c>
      <c r="G62" s="139">
        <v>210</v>
      </c>
      <c r="H62" s="140">
        <v>206</v>
      </c>
    </row>
    <row r="63" spans="2:8" ht="52.5" customHeight="1" thickBot="1" x14ac:dyDescent="0.2">
      <c r="B63" s="141"/>
      <c r="C63" s="1260" t="s">
        <v>51</v>
      </c>
      <c r="D63" s="1260"/>
      <c r="E63" s="1261"/>
      <c r="F63" s="142">
        <v>8501</v>
      </c>
      <c r="G63" s="142">
        <v>8470</v>
      </c>
      <c r="H63" s="143">
        <v>8177</v>
      </c>
    </row>
    <row r="64" spans="2:8" ht="15" customHeight="1" x14ac:dyDescent="0.15"/>
  </sheetData>
  <sheetProtection algorithmName="SHA-512" hashValue="wKX9C1K6akk+itnh9Sho3pu+v6wEW/ZDkI1mKYLErfEcKCAzZBUEJb8Rb7jBP4W8ZvM3YrHpo4/A4DvR0Rsvuw==" saltValue="7QXOooZT9tzTjTCLlhbo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28484</v>
      </c>
      <c r="E3" s="162"/>
      <c r="F3" s="163">
        <v>47278</v>
      </c>
      <c r="G3" s="164"/>
      <c r="H3" s="165"/>
    </row>
    <row r="4" spans="1:8" x14ac:dyDescent="0.15">
      <c r="A4" s="166"/>
      <c r="B4" s="167"/>
      <c r="C4" s="168"/>
      <c r="D4" s="169">
        <v>19106</v>
      </c>
      <c r="E4" s="170"/>
      <c r="F4" s="171">
        <v>24096</v>
      </c>
      <c r="G4" s="172"/>
      <c r="H4" s="173"/>
    </row>
    <row r="5" spans="1:8" x14ac:dyDescent="0.15">
      <c r="A5" s="154" t="s">
        <v>557</v>
      </c>
      <c r="B5" s="159"/>
      <c r="C5" s="160"/>
      <c r="D5" s="161">
        <v>21865</v>
      </c>
      <c r="E5" s="162"/>
      <c r="F5" s="163">
        <v>44504</v>
      </c>
      <c r="G5" s="164"/>
      <c r="H5" s="165"/>
    </row>
    <row r="6" spans="1:8" x14ac:dyDescent="0.15">
      <c r="A6" s="166"/>
      <c r="B6" s="167"/>
      <c r="C6" s="168"/>
      <c r="D6" s="169">
        <v>11765</v>
      </c>
      <c r="E6" s="170"/>
      <c r="F6" s="171">
        <v>25876</v>
      </c>
      <c r="G6" s="172"/>
      <c r="H6" s="173"/>
    </row>
    <row r="7" spans="1:8" x14ac:dyDescent="0.15">
      <c r="A7" s="154" t="s">
        <v>558</v>
      </c>
      <c r="B7" s="159"/>
      <c r="C7" s="160"/>
      <c r="D7" s="161">
        <v>17448</v>
      </c>
      <c r="E7" s="162"/>
      <c r="F7" s="163">
        <v>47820</v>
      </c>
      <c r="G7" s="164"/>
      <c r="H7" s="165"/>
    </row>
    <row r="8" spans="1:8" x14ac:dyDescent="0.15">
      <c r="A8" s="166"/>
      <c r="B8" s="167"/>
      <c r="C8" s="168"/>
      <c r="D8" s="169">
        <v>11918</v>
      </c>
      <c r="E8" s="170"/>
      <c r="F8" s="171">
        <v>25855</v>
      </c>
      <c r="G8" s="172"/>
      <c r="H8" s="173"/>
    </row>
    <row r="9" spans="1:8" x14ac:dyDescent="0.15">
      <c r="A9" s="154" t="s">
        <v>559</v>
      </c>
      <c r="B9" s="159"/>
      <c r="C9" s="160"/>
      <c r="D9" s="161">
        <v>21671</v>
      </c>
      <c r="E9" s="162"/>
      <c r="F9" s="163">
        <v>41934</v>
      </c>
      <c r="G9" s="164"/>
      <c r="H9" s="165"/>
    </row>
    <row r="10" spans="1:8" x14ac:dyDescent="0.15">
      <c r="A10" s="166"/>
      <c r="B10" s="167"/>
      <c r="C10" s="168"/>
      <c r="D10" s="169">
        <v>15514</v>
      </c>
      <c r="E10" s="170"/>
      <c r="F10" s="171">
        <v>23352</v>
      </c>
      <c r="G10" s="172"/>
      <c r="H10" s="173"/>
    </row>
    <row r="11" spans="1:8" x14ac:dyDescent="0.15">
      <c r="A11" s="154" t="s">
        <v>560</v>
      </c>
      <c r="B11" s="159"/>
      <c r="C11" s="160"/>
      <c r="D11" s="161">
        <v>17273</v>
      </c>
      <c r="E11" s="162"/>
      <c r="F11" s="163">
        <v>45588</v>
      </c>
      <c r="G11" s="164"/>
      <c r="H11" s="165"/>
    </row>
    <row r="12" spans="1:8" x14ac:dyDescent="0.15">
      <c r="A12" s="166"/>
      <c r="B12" s="167"/>
      <c r="C12" s="174"/>
      <c r="D12" s="169">
        <v>10310</v>
      </c>
      <c r="E12" s="170"/>
      <c r="F12" s="171">
        <v>24150</v>
      </c>
      <c r="G12" s="172"/>
      <c r="H12" s="173"/>
    </row>
    <row r="13" spans="1:8" x14ac:dyDescent="0.15">
      <c r="A13" s="154"/>
      <c r="B13" s="159"/>
      <c r="C13" s="175"/>
      <c r="D13" s="176">
        <v>21348</v>
      </c>
      <c r="E13" s="177"/>
      <c r="F13" s="178">
        <v>45425</v>
      </c>
      <c r="G13" s="179"/>
      <c r="H13" s="165"/>
    </row>
    <row r="14" spans="1:8" x14ac:dyDescent="0.15">
      <c r="A14" s="166"/>
      <c r="B14" s="167"/>
      <c r="C14" s="168"/>
      <c r="D14" s="169">
        <v>13723</v>
      </c>
      <c r="E14" s="170"/>
      <c r="F14" s="171">
        <v>24666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8.6199999999999992</v>
      </c>
      <c r="C19" s="180">
        <f>ROUND(VALUE(SUBSTITUTE(実質収支比率等に係る経年分析!G$48,"▲","-")),2)</f>
        <v>6.28</v>
      </c>
      <c r="D19" s="180">
        <f>ROUND(VALUE(SUBSTITUTE(実質収支比率等に係る経年分析!H$48,"▲","-")),2)</f>
        <v>5.08</v>
      </c>
      <c r="E19" s="180">
        <f>ROUND(VALUE(SUBSTITUTE(実質収支比率等に係る経年分析!I$48,"▲","-")),2)</f>
        <v>5.82</v>
      </c>
      <c r="F19" s="180">
        <f>ROUND(VALUE(SUBSTITUTE(実質収支比率等に係る経年分析!J$48,"▲","-")),2)</f>
        <v>7.31</v>
      </c>
    </row>
    <row r="20" spans="1:11" x14ac:dyDescent="0.15">
      <c r="A20" s="180" t="s">
        <v>55</v>
      </c>
      <c r="B20" s="180">
        <f>ROUND(VALUE(SUBSTITUTE(実質収支比率等に係る経年分析!F$47,"▲","-")),2)</f>
        <v>21.79</v>
      </c>
      <c r="C20" s="180">
        <f>ROUND(VALUE(SUBSTITUTE(実質収支比率等に係る経年分析!G$47,"▲","-")),2)</f>
        <v>21.79</v>
      </c>
      <c r="D20" s="180">
        <f>ROUND(VALUE(SUBSTITUTE(実質収支比率等に係る経年分析!H$47,"▲","-")),2)</f>
        <v>20.81</v>
      </c>
      <c r="E20" s="180">
        <f>ROUND(VALUE(SUBSTITUTE(実質収支比率等に係る経年分析!I$47,"▲","-")),2)</f>
        <v>19.61</v>
      </c>
      <c r="F20" s="180">
        <f>ROUND(VALUE(SUBSTITUTE(実質収支比率等に係る経年分析!J$47,"▲","-")),2)</f>
        <v>18.27</v>
      </c>
    </row>
    <row r="21" spans="1:11" x14ac:dyDescent="0.15">
      <c r="A21" s="180" t="s">
        <v>56</v>
      </c>
      <c r="B21" s="180">
        <f>IF(ISNUMBER(VALUE(SUBSTITUTE(実質収支比率等に係る経年分析!F$49,"▲","-"))),ROUND(VALUE(SUBSTITUTE(実質収支比率等に係る経年分析!F$49,"▲","-")),2),NA())</f>
        <v>5.13</v>
      </c>
      <c r="C21" s="180">
        <f>IF(ISNUMBER(VALUE(SUBSTITUTE(実質収支比率等に係る経年分析!G$49,"▲","-"))),ROUND(VALUE(SUBSTITUTE(実質収支比率等に係る経年分析!G$49,"▲","-")),2),NA())</f>
        <v>-2.44</v>
      </c>
      <c r="D21" s="180">
        <f>IF(ISNUMBER(VALUE(SUBSTITUTE(実質収支比率等に係る経年分析!H$49,"▲","-"))),ROUND(VALUE(SUBSTITUTE(実質収支比率等に係る経年分析!H$49,"▲","-")),2),NA())</f>
        <v>-1.6</v>
      </c>
      <c r="E21" s="180">
        <f>IF(ISNUMBER(VALUE(SUBSTITUTE(実質収支比率等に係る経年分析!I$49,"▲","-"))),ROUND(VALUE(SUBSTITUTE(実質収支比率等に係る経年分析!I$49,"▲","-")),2),NA())</f>
        <v>0.19</v>
      </c>
      <c r="F21" s="180">
        <f>IF(ISNUMBER(VALUE(SUBSTITUTE(実質収支比率等に係る経年分析!J$49,"▲","-"))),ROUND(VALUE(SUBSTITUTE(実質収支比率等に係る経年分析!J$49,"▲","-")),2),NA())</f>
        <v>0.3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1.0900000000000001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2.0299999999999998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2.4500000000000002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0.54</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1.27</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1.1299999999999999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8.5299999999999994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6.24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5.78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28.78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27.64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25.53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23.1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20.76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1990</v>
      </c>
      <c r="E42" s="182"/>
      <c r="F42" s="182"/>
      <c r="G42" s="182">
        <f>'実質公債費比率（分子）の構造'!L$52</f>
        <v>2065</v>
      </c>
      <c r="H42" s="182"/>
      <c r="I42" s="182"/>
      <c r="J42" s="182">
        <f>'実質公債費比率（分子）の構造'!M$52</f>
        <v>2027</v>
      </c>
      <c r="K42" s="182"/>
      <c r="L42" s="182"/>
      <c r="M42" s="182">
        <f>'実質公債費比率（分子）の構造'!N$52</f>
        <v>2017</v>
      </c>
      <c r="N42" s="182"/>
      <c r="O42" s="182"/>
      <c r="P42" s="182">
        <f>'実質公債費比率（分子）の構造'!O$52</f>
        <v>2038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66</v>
      </c>
      <c r="B45" s="182">
        <f>'実質公債費比率（分子）の構造'!K$49</f>
        <v>50</v>
      </c>
      <c r="C45" s="182"/>
      <c r="D45" s="182"/>
      <c r="E45" s="182">
        <f>'実質公債費比率（分子）の構造'!L$49</f>
        <v>45</v>
      </c>
      <c r="F45" s="182"/>
      <c r="G45" s="182"/>
      <c r="H45" s="182">
        <f>'実質公債費比率（分子）の構造'!M$49</f>
        <v>11</v>
      </c>
      <c r="I45" s="182"/>
      <c r="J45" s="182"/>
      <c r="K45" s="182">
        <f>'実質公債費比率（分子）の構造'!N$49</f>
        <v>7</v>
      </c>
      <c r="L45" s="182"/>
      <c r="M45" s="182"/>
      <c r="N45" s="182">
        <f>'実質公債費比率（分子）の構造'!O$49</f>
        <v>18</v>
      </c>
      <c r="O45" s="182"/>
      <c r="P45" s="182"/>
    </row>
    <row r="46" spans="1:16" x14ac:dyDescent="0.15">
      <c r="A46" s="182" t="s">
        <v>67</v>
      </c>
      <c r="B46" s="182">
        <f>'実質公債費比率（分子）の構造'!K$48</f>
        <v>264</v>
      </c>
      <c r="C46" s="182"/>
      <c r="D46" s="182"/>
      <c r="E46" s="182">
        <f>'実質公債費比率（分子）の構造'!L$48</f>
        <v>301</v>
      </c>
      <c r="F46" s="182"/>
      <c r="G46" s="182"/>
      <c r="H46" s="182">
        <f>'実質公債費比率（分子）の構造'!M$48</f>
        <v>135</v>
      </c>
      <c r="I46" s="182"/>
      <c r="J46" s="182"/>
      <c r="K46" s="182">
        <f>'実質公債費比率（分子）の構造'!N$48</f>
        <v>142</v>
      </c>
      <c r="L46" s="182"/>
      <c r="M46" s="182"/>
      <c r="N46" s="182">
        <f>'実質公債費比率（分子）の構造'!O$48</f>
        <v>115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2173</v>
      </c>
      <c r="C49" s="182"/>
      <c r="D49" s="182"/>
      <c r="E49" s="182">
        <f>'実質公債費比率（分子）の構造'!L$45</f>
        <v>2262</v>
      </c>
      <c r="F49" s="182"/>
      <c r="G49" s="182"/>
      <c r="H49" s="182">
        <f>'実質公債費比率（分子）の構造'!M$45</f>
        <v>2334</v>
      </c>
      <c r="I49" s="182"/>
      <c r="J49" s="182"/>
      <c r="K49" s="182">
        <f>'実質公債費比率（分子）の構造'!N$45</f>
        <v>2343</v>
      </c>
      <c r="L49" s="182"/>
      <c r="M49" s="182"/>
      <c r="N49" s="182">
        <f>'実質公債費比率（分子）の構造'!O$45</f>
        <v>2241</v>
      </c>
      <c r="O49" s="182"/>
      <c r="P49" s="182"/>
    </row>
    <row r="50" spans="1:16" x14ac:dyDescent="0.15">
      <c r="A50" s="182" t="s">
        <v>71</v>
      </c>
      <c r="B50" s="182" t="e">
        <f>NA()</f>
        <v>#N/A</v>
      </c>
      <c r="C50" s="182">
        <f>IF(ISNUMBER('実質公債費比率（分子）の構造'!K$53),'実質公債費比率（分子）の構造'!K$53,NA())</f>
        <v>498</v>
      </c>
      <c r="D50" s="182" t="e">
        <f>NA()</f>
        <v>#N/A</v>
      </c>
      <c r="E50" s="182" t="e">
        <f>NA()</f>
        <v>#N/A</v>
      </c>
      <c r="F50" s="182">
        <f>IF(ISNUMBER('実質公債費比率（分子）の構造'!L$53),'実質公債費比率（分子）の構造'!L$53,NA())</f>
        <v>544</v>
      </c>
      <c r="G50" s="182" t="e">
        <f>NA()</f>
        <v>#N/A</v>
      </c>
      <c r="H50" s="182" t="e">
        <f>NA()</f>
        <v>#N/A</v>
      </c>
      <c r="I50" s="182">
        <f>IF(ISNUMBER('実質公債費比率（分子）の構造'!M$53),'実質公債費比率（分子）の構造'!M$53,NA())</f>
        <v>454</v>
      </c>
      <c r="J50" s="182" t="e">
        <f>NA()</f>
        <v>#N/A</v>
      </c>
      <c r="K50" s="182" t="e">
        <f>NA()</f>
        <v>#N/A</v>
      </c>
      <c r="L50" s="182">
        <f>IF(ISNUMBER('実質公債費比率（分子）の構造'!N$53),'実質公債費比率（分子）の構造'!N$53,NA())</f>
        <v>476</v>
      </c>
      <c r="M50" s="182" t="e">
        <f>NA()</f>
        <v>#N/A</v>
      </c>
      <c r="N50" s="182" t="e">
        <f>NA()</f>
        <v>#N/A</v>
      </c>
      <c r="O50" s="182">
        <f>IF(ISNUMBER('実質公債費比率（分子）の構造'!O$53),'実質公債費比率（分子）の構造'!O$53,NA())</f>
        <v>337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20195</v>
      </c>
      <c r="E56" s="181"/>
      <c r="F56" s="181"/>
      <c r="G56" s="181">
        <f>'将来負担比率（分子）の構造'!J$52</f>
        <v>19987</v>
      </c>
      <c r="H56" s="181"/>
      <c r="I56" s="181"/>
      <c r="J56" s="181">
        <f>'将来負担比率（分子）の構造'!K$52</f>
        <v>19775</v>
      </c>
      <c r="K56" s="181"/>
      <c r="L56" s="181"/>
      <c r="M56" s="181">
        <f>'将来負担比率（分子）の構造'!L$52</f>
        <v>19602</v>
      </c>
      <c r="N56" s="181"/>
      <c r="O56" s="181"/>
      <c r="P56" s="181">
        <f>'将来負担比率（分子）の構造'!M$52</f>
        <v>19466</v>
      </c>
    </row>
    <row r="57" spans="1:16" x14ac:dyDescent="0.15">
      <c r="A57" s="181" t="s">
        <v>42</v>
      </c>
      <c r="B57" s="181"/>
      <c r="C57" s="181"/>
      <c r="D57" s="181">
        <f>'将来負担比率（分子）の構造'!I$51</f>
        <v>2356</v>
      </c>
      <c r="E57" s="181"/>
      <c r="F57" s="181"/>
      <c r="G57" s="181">
        <f>'将来負担比率（分子）の構造'!J$51</f>
        <v>2762</v>
      </c>
      <c r="H57" s="181"/>
      <c r="I57" s="181"/>
      <c r="J57" s="181">
        <f>'将来負担比率（分子）の構造'!K$51</f>
        <v>2673</v>
      </c>
      <c r="K57" s="181"/>
      <c r="L57" s="181"/>
      <c r="M57" s="181">
        <f>'将来負担比率（分子）の構造'!L$51</f>
        <v>2461</v>
      </c>
      <c r="N57" s="181"/>
      <c r="O57" s="181"/>
      <c r="P57" s="181">
        <f>'将来負担比率（分子）の構造'!M$51</f>
        <v>2341</v>
      </c>
    </row>
    <row r="58" spans="1:16" x14ac:dyDescent="0.15">
      <c r="A58" s="181" t="s">
        <v>41</v>
      </c>
      <c r="B58" s="181"/>
      <c r="C58" s="181"/>
      <c r="D58" s="181">
        <f>'将来負担比率（分子）の構造'!I$50</f>
        <v>8989</v>
      </c>
      <c r="E58" s="181"/>
      <c r="F58" s="181"/>
      <c r="G58" s="181">
        <f>'将来負担比率（分子）の構造'!J$50</f>
        <v>9037</v>
      </c>
      <c r="H58" s="181"/>
      <c r="I58" s="181"/>
      <c r="J58" s="181">
        <f>'将来負担比率（分子）の構造'!K$50</f>
        <v>9033</v>
      </c>
      <c r="K58" s="181"/>
      <c r="L58" s="181"/>
      <c r="M58" s="181">
        <f>'将来負担比率（分子）の構造'!L$50</f>
        <v>9142</v>
      </c>
      <c r="N58" s="181"/>
      <c r="O58" s="181"/>
      <c r="P58" s="181">
        <f>'将来負担比率（分子）の構造'!M$50</f>
        <v>8854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2315</v>
      </c>
      <c r="C62" s="181"/>
      <c r="D62" s="181"/>
      <c r="E62" s="181">
        <f>'将来負担比率（分子）の構造'!J$45</f>
        <v>2373</v>
      </c>
      <c r="F62" s="181"/>
      <c r="G62" s="181"/>
      <c r="H62" s="181">
        <f>'将来負担比率（分子）の構造'!K$45</f>
        <v>2321</v>
      </c>
      <c r="I62" s="181"/>
      <c r="J62" s="181"/>
      <c r="K62" s="181">
        <f>'将来負担比率（分子）の構造'!L$45</f>
        <v>1979</v>
      </c>
      <c r="L62" s="181"/>
      <c r="M62" s="181"/>
      <c r="N62" s="181">
        <f>'将来負担比率（分子）の構造'!M$45</f>
        <v>1989</v>
      </c>
      <c r="O62" s="181"/>
      <c r="P62" s="181"/>
    </row>
    <row r="63" spans="1:16" x14ac:dyDescent="0.15">
      <c r="A63" s="181" t="s">
        <v>34</v>
      </c>
      <c r="B63" s="181">
        <f>'将来負担比率（分子）の構造'!I$44</f>
        <v>56</v>
      </c>
      <c r="C63" s="181"/>
      <c r="D63" s="181"/>
      <c r="E63" s="181">
        <f>'将来負担比率（分子）の構造'!J$44</f>
        <v>12</v>
      </c>
      <c r="F63" s="181"/>
      <c r="G63" s="181"/>
      <c r="H63" s="181">
        <f>'将来負担比率（分子）の構造'!K$44</f>
        <v>1</v>
      </c>
      <c r="I63" s="181"/>
      <c r="J63" s="181"/>
      <c r="K63" s="181">
        <f>'将来負担比率（分子）の構造'!L$44</f>
        <v>0</v>
      </c>
      <c r="L63" s="181"/>
      <c r="M63" s="181"/>
      <c r="N63" s="181" t="str">
        <f>'将来負担比率（分子）の構造'!M$44</f>
        <v>-</v>
      </c>
      <c r="O63" s="181"/>
      <c r="P63" s="181"/>
    </row>
    <row r="64" spans="1:16" x14ac:dyDescent="0.15">
      <c r="A64" s="181" t="s">
        <v>33</v>
      </c>
      <c r="B64" s="181">
        <f>'将来負担比率（分子）の構造'!I$43</f>
        <v>2574</v>
      </c>
      <c r="C64" s="181"/>
      <c r="D64" s="181"/>
      <c r="E64" s="181">
        <f>'将来負担比率（分子）の構造'!J$43</f>
        <v>2409</v>
      </c>
      <c r="F64" s="181"/>
      <c r="G64" s="181"/>
      <c r="H64" s="181">
        <f>'将来負担比率（分子）の構造'!K$43</f>
        <v>1913</v>
      </c>
      <c r="I64" s="181"/>
      <c r="J64" s="181"/>
      <c r="K64" s="181">
        <f>'将来負担比率（分子）の構造'!L$43</f>
        <v>1548</v>
      </c>
      <c r="L64" s="181"/>
      <c r="M64" s="181"/>
      <c r="N64" s="181">
        <f>'将来負担比率（分子）の構造'!M$43</f>
        <v>1218</v>
      </c>
      <c r="O64" s="181"/>
      <c r="P64" s="181"/>
    </row>
    <row r="65" spans="1:16" x14ac:dyDescent="0.15">
      <c r="A65" s="181" t="s">
        <v>32</v>
      </c>
      <c r="B65" s="181" t="str">
        <f>'将来負担比率（分子）の構造'!I$42</f>
        <v>-</v>
      </c>
      <c r="C65" s="181"/>
      <c r="D65" s="181"/>
      <c r="E65" s="181" t="str">
        <f>'将来負担比率（分子）の構造'!J$42</f>
        <v>-</v>
      </c>
      <c r="F65" s="181"/>
      <c r="G65" s="181"/>
      <c r="H65" s="181">
        <f>'将来負担比率（分子）の構造'!K$42</f>
        <v>641</v>
      </c>
      <c r="I65" s="181"/>
      <c r="J65" s="181"/>
      <c r="K65" s="181">
        <f>'将来負担比率（分子）の構造'!L$42</f>
        <v>583</v>
      </c>
      <c r="L65" s="181"/>
      <c r="M65" s="181"/>
      <c r="N65" s="181">
        <f>'将来負担比率（分子）の構造'!M$42</f>
        <v>536</v>
      </c>
      <c r="O65" s="181"/>
      <c r="P65" s="181"/>
    </row>
    <row r="66" spans="1:16" x14ac:dyDescent="0.15">
      <c r="A66" s="181" t="s">
        <v>31</v>
      </c>
      <c r="B66" s="181">
        <f>'将来負担比率（分子）の構造'!I$41</f>
        <v>22475</v>
      </c>
      <c r="C66" s="181"/>
      <c r="D66" s="181"/>
      <c r="E66" s="181">
        <f>'将来負担比率（分子）の構造'!J$41</f>
        <v>22142</v>
      </c>
      <c r="F66" s="181"/>
      <c r="G66" s="181"/>
      <c r="H66" s="181">
        <f>'将来負担比率（分子）の構造'!K$41</f>
        <v>21522</v>
      </c>
      <c r="I66" s="181"/>
      <c r="J66" s="181"/>
      <c r="K66" s="181">
        <f>'将来負担比率（分子）の構造'!L$41</f>
        <v>21261</v>
      </c>
      <c r="L66" s="181"/>
      <c r="M66" s="181"/>
      <c r="N66" s="181">
        <f>'将来負担比率（分子）の構造'!M$41</f>
        <v>20780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3281</v>
      </c>
      <c r="C72" s="185">
        <f>基金残高に係る経年分析!G55</f>
        <v>3171</v>
      </c>
      <c r="D72" s="185">
        <f>基金残高に係る経年分析!H55</f>
        <v>2972</v>
      </c>
    </row>
    <row r="73" spans="1:16" x14ac:dyDescent="0.15">
      <c r="A73" s="184" t="s">
        <v>78</v>
      </c>
      <c r="B73" s="185">
        <f>基金残高に係る経年分析!F56</f>
        <v>381</v>
      </c>
      <c r="C73" s="185">
        <f>基金残高に係る経年分析!G56</f>
        <v>581</v>
      </c>
      <c r="D73" s="185">
        <f>基金残高に係る経年分析!H56</f>
        <v>581</v>
      </c>
    </row>
    <row r="74" spans="1:16" x14ac:dyDescent="0.15">
      <c r="A74" s="184" t="s">
        <v>79</v>
      </c>
      <c r="B74" s="185">
        <f>基金残高に係る経年分析!F57</f>
        <v>4839</v>
      </c>
      <c r="C74" s="185">
        <f>基金残高に係る経年分析!G57</f>
        <v>4718</v>
      </c>
      <c r="D74" s="185">
        <f>基金残高に係る経年分析!H57</f>
        <v>4624</v>
      </c>
    </row>
  </sheetData>
  <sheetProtection algorithmName="SHA-512" hashValue="Ee0Ykspd4tj2sbfjtUR1ecEARZhdVxdIYZ5j7PDEknPx27YTGUHkPzeGmjFcURBNcdZf6iPOO18daz0LuTKHTQ==" saltValue="Uy5ZdD+Vlp1bIVA/C1jq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workbookViewId="0">
      <selection activeCell="A41" sqref="A41"/>
    </sheetView>
  </sheetViews>
  <sheetFormatPr defaultColWidth="0" defaultRowHeight="13.5" customHeight="1" zeroHeight="1" x14ac:dyDescent="0.15"/>
  <cols>
    <col min="1" max="1" width="6.375" style="1270" customWidth="1"/>
    <col min="2" max="107" width="2.5" style="1270" customWidth="1"/>
    <col min="108" max="108" width="6.125" style="1278" customWidth="1"/>
    <col min="109" max="109" width="5.875" style="1277" customWidth="1"/>
    <col min="110" max="110" width="19.125" style="1270" hidden="1"/>
    <col min="111" max="115" width="12.625" style="1270" hidden="1"/>
    <col min="116" max="349" width="8.625" style="1270" hidden="1"/>
    <col min="350" max="355" width="14.875" style="1270" hidden="1"/>
    <col min="356" max="357" width="15.875" style="1270" hidden="1"/>
    <col min="358" max="363" width="16.125" style="1270" hidden="1"/>
    <col min="364" max="364" width="6.125" style="1270" hidden="1"/>
    <col min="365" max="365" width="3" style="1270" hidden="1"/>
    <col min="366" max="605" width="8.625" style="1270" hidden="1"/>
    <col min="606" max="611" width="14.875" style="1270" hidden="1"/>
    <col min="612" max="613" width="15.875" style="1270" hidden="1"/>
    <col min="614" max="619" width="16.125" style="1270" hidden="1"/>
    <col min="620" max="620" width="6.125" style="1270" hidden="1"/>
    <col min="621" max="621" width="3" style="1270" hidden="1"/>
    <col min="622" max="861" width="8.625" style="1270" hidden="1"/>
    <col min="862" max="867" width="14.875" style="1270" hidden="1"/>
    <col min="868" max="869" width="15.875" style="1270" hidden="1"/>
    <col min="870" max="875" width="16.125" style="1270" hidden="1"/>
    <col min="876" max="876" width="6.125" style="1270" hidden="1"/>
    <col min="877" max="877" width="3" style="1270" hidden="1"/>
    <col min="878" max="1117" width="8.625" style="1270" hidden="1"/>
    <col min="1118" max="1123" width="14.875" style="1270" hidden="1"/>
    <col min="1124" max="1125" width="15.875" style="1270" hidden="1"/>
    <col min="1126" max="1131" width="16.125" style="1270" hidden="1"/>
    <col min="1132" max="1132" width="6.125" style="1270" hidden="1"/>
    <col min="1133" max="1133" width="3" style="1270" hidden="1"/>
    <col min="1134" max="1373" width="8.625" style="1270" hidden="1"/>
    <col min="1374" max="1379" width="14.875" style="1270" hidden="1"/>
    <col min="1380" max="1381" width="15.875" style="1270" hidden="1"/>
    <col min="1382" max="1387" width="16.125" style="1270" hidden="1"/>
    <col min="1388" max="1388" width="6.125" style="1270" hidden="1"/>
    <col min="1389" max="1389" width="3" style="1270" hidden="1"/>
    <col min="1390" max="1629" width="8.625" style="1270" hidden="1"/>
    <col min="1630" max="1635" width="14.875" style="1270" hidden="1"/>
    <col min="1636" max="1637" width="15.875" style="1270" hidden="1"/>
    <col min="1638" max="1643" width="16.125" style="1270" hidden="1"/>
    <col min="1644" max="1644" width="6.125" style="1270" hidden="1"/>
    <col min="1645" max="1645" width="3" style="1270" hidden="1"/>
    <col min="1646" max="1885" width="8.625" style="1270" hidden="1"/>
    <col min="1886" max="1891" width="14.875" style="1270" hidden="1"/>
    <col min="1892" max="1893" width="15.875" style="1270" hidden="1"/>
    <col min="1894" max="1899" width="16.125" style="1270" hidden="1"/>
    <col min="1900" max="1900" width="6.125" style="1270" hidden="1"/>
    <col min="1901" max="1901" width="3" style="1270" hidden="1"/>
    <col min="1902" max="2141" width="8.625" style="1270" hidden="1"/>
    <col min="2142" max="2147" width="14.875" style="1270" hidden="1"/>
    <col min="2148" max="2149" width="15.875" style="1270" hidden="1"/>
    <col min="2150" max="2155" width="16.125" style="1270" hidden="1"/>
    <col min="2156" max="2156" width="6.125" style="1270" hidden="1"/>
    <col min="2157" max="2157" width="3" style="1270" hidden="1"/>
    <col min="2158" max="2397" width="8.625" style="1270" hidden="1"/>
    <col min="2398" max="2403" width="14.875" style="1270" hidden="1"/>
    <col min="2404" max="2405" width="15.875" style="1270" hidden="1"/>
    <col min="2406" max="2411" width="16.125" style="1270" hidden="1"/>
    <col min="2412" max="2412" width="6.125" style="1270" hidden="1"/>
    <col min="2413" max="2413" width="3" style="1270" hidden="1"/>
    <col min="2414" max="2653" width="8.625" style="1270" hidden="1"/>
    <col min="2654" max="2659" width="14.875" style="1270" hidden="1"/>
    <col min="2660" max="2661" width="15.875" style="1270" hidden="1"/>
    <col min="2662" max="2667" width="16.125" style="1270" hidden="1"/>
    <col min="2668" max="2668" width="6.125" style="1270" hidden="1"/>
    <col min="2669" max="2669" width="3" style="1270" hidden="1"/>
    <col min="2670" max="2909" width="8.625" style="1270" hidden="1"/>
    <col min="2910" max="2915" width="14.875" style="1270" hidden="1"/>
    <col min="2916" max="2917" width="15.875" style="1270" hidden="1"/>
    <col min="2918" max="2923" width="16.125" style="1270" hidden="1"/>
    <col min="2924" max="2924" width="6.125" style="1270" hidden="1"/>
    <col min="2925" max="2925" width="3" style="1270" hidden="1"/>
    <col min="2926" max="3165" width="8.625" style="1270" hidden="1"/>
    <col min="3166" max="3171" width="14.875" style="1270" hidden="1"/>
    <col min="3172" max="3173" width="15.875" style="1270" hidden="1"/>
    <col min="3174" max="3179" width="16.125" style="1270" hidden="1"/>
    <col min="3180" max="3180" width="6.125" style="1270" hidden="1"/>
    <col min="3181" max="3181" width="3" style="1270" hidden="1"/>
    <col min="3182" max="3421" width="8.625" style="1270" hidden="1"/>
    <col min="3422" max="3427" width="14.875" style="1270" hidden="1"/>
    <col min="3428" max="3429" width="15.875" style="1270" hidden="1"/>
    <col min="3430" max="3435" width="16.125" style="1270" hidden="1"/>
    <col min="3436" max="3436" width="6.125" style="1270" hidden="1"/>
    <col min="3437" max="3437" width="3" style="1270" hidden="1"/>
    <col min="3438" max="3677" width="8.625" style="1270" hidden="1"/>
    <col min="3678" max="3683" width="14.875" style="1270" hidden="1"/>
    <col min="3684" max="3685" width="15.875" style="1270" hidden="1"/>
    <col min="3686" max="3691" width="16.125" style="1270" hidden="1"/>
    <col min="3692" max="3692" width="6.125" style="1270" hidden="1"/>
    <col min="3693" max="3693" width="3" style="1270" hidden="1"/>
    <col min="3694" max="3933" width="8.625" style="1270" hidden="1"/>
    <col min="3934" max="3939" width="14.875" style="1270" hidden="1"/>
    <col min="3940" max="3941" width="15.875" style="1270" hidden="1"/>
    <col min="3942" max="3947" width="16.125" style="1270" hidden="1"/>
    <col min="3948" max="3948" width="6.125" style="1270" hidden="1"/>
    <col min="3949" max="3949" width="3" style="1270" hidden="1"/>
    <col min="3950" max="4189" width="8.625" style="1270" hidden="1"/>
    <col min="4190" max="4195" width="14.875" style="1270" hidden="1"/>
    <col min="4196" max="4197" width="15.875" style="1270" hidden="1"/>
    <col min="4198" max="4203" width="16.125" style="1270" hidden="1"/>
    <col min="4204" max="4204" width="6.125" style="1270" hidden="1"/>
    <col min="4205" max="4205" width="3" style="1270" hidden="1"/>
    <col min="4206" max="4445" width="8.625" style="1270" hidden="1"/>
    <col min="4446" max="4451" width="14.875" style="1270" hidden="1"/>
    <col min="4452" max="4453" width="15.875" style="1270" hidden="1"/>
    <col min="4454" max="4459" width="16.125" style="1270" hidden="1"/>
    <col min="4460" max="4460" width="6.125" style="1270" hidden="1"/>
    <col min="4461" max="4461" width="3" style="1270" hidden="1"/>
    <col min="4462" max="4701" width="8.625" style="1270" hidden="1"/>
    <col min="4702" max="4707" width="14.875" style="1270" hidden="1"/>
    <col min="4708" max="4709" width="15.875" style="1270" hidden="1"/>
    <col min="4710" max="4715" width="16.125" style="1270" hidden="1"/>
    <col min="4716" max="4716" width="6.125" style="1270" hidden="1"/>
    <col min="4717" max="4717" width="3" style="1270" hidden="1"/>
    <col min="4718" max="4957" width="8.625" style="1270" hidden="1"/>
    <col min="4958" max="4963" width="14.875" style="1270" hidden="1"/>
    <col min="4964" max="4965" width="15.875" style="1270" hidden="1"/>
    <col min="4966" max="4971" width="16.125" style="1270" hidden="1"/>
    <col min="4972" max="4972" width="6.125" style="1270" hidden="1"/>
    <col min="4973" max="4973" width="3" style="1270" hidden="1"/>
    <col min="4974" max="5213" width="8.625" style="1270" hidden="1"/>
    <col min="5214" max="5219" width="14.875" style="1270" hidden="1"/>
    <col min="5220" max="5221" width="15.875" style="1270" hidden="1"/>
    <col min="5222" max="5227" width="16.125" style="1270" hidden="1"/>
    <col min="5228" max="5228" width="6.125" style="1270" hidden="1"/>
    <col min="5229" max="5229" width="3" style="1270" hidden="1"/>
    <col min="5230" max="5469" width="8.625" style="1270" hidden="1"/>
    <col min="5470" max="5475" width="14.875" style="1270" hidden="1"/>
    <col min="5476" max="5477" width="15.875" style="1270" hidden="1"/>
    <col min="5478" max="5483" width="16.125" style="1270" hidden="1"/>
    <col min="5484" max="5484" width="6.125" style="1270" hidden="1"/>
    <col min="5485" max="5485" width="3" style="1270" hidden="1"/>
    <col min="5486" max="5725" width="8.625" style="1270" hidden="1"/>
    <col min="5726" max="5731" width="14.875" style="1270" hidden="1"/>
    <col min="5732" max="5733" width="15.875" style="1270" hidden="1"/>
    <col min="5734" max="5739" width="16.125" style="1270" hidden="1"/>
    <col min="5740" max="5740" width="6.125" style="1270" hidden="1"/>
    <col min="5741" max="5741" width="3" style="1270" hidden="1"/>
    <col min="5742" max="5981" width="8.625" style="1270" hidden="1"/>
    <col min="5982" max="5987" width="14.875" style="1270" hidden="1"/>
    <col min="5988" max="5989" width="15.875" style="1270" hidden="1"/>
    <col min="5990" max="5995" width="16.125" style="1270" hidden="1"/>
    <col min="5996" max="5996" width="6.125" style="1270" hidden="1"/>
    <col min="5997" max="5997" width="3" style="1270" hidden="1"/>
    <col min="5998" max="6237" width="8.625" style="1270" hidden="1"/>
    <col min="6238" max="6243" width="14.875" style="1270" hidden="1"/>
    <col min="6244" max="6245" width="15.875" style="1270" hidden="1"/>
    <col min="6246" max="6251" width="16.125" style="1270" hidden="1"/>
    <col min="6252" max="6252" width="6.125" style="1270" hidden="1"/>
    <col min="6253" max="6253" width="3" style="1270" hidden="1"/>
    <col min="6254" max="6493" width="8.625" style="1270" hidden="1"/>
    <col min="6494" max="6499" width="14.875" style="1270" hidden="1"/>
    <col min="6500" max="6501" width="15.875" style="1270" hidden="1"/>
    <col min="6502" max="6507" width="16.125" style="1270" hidden="1"/>
    <col min="6508" max="6508" width="6.125" style="1270" hidden="1"/>
    <col min="6509" max="6509" width="3" style="1270" hidden="1"/>
    <col min="6510" max="6749" width="8.625" style="1270" hidden="1"/>
    <col min="6750" max="6755" width="14.875" style="1270" hidden="1"/>
    <col min="6756" max="6757" width="15.875" style="1270" hidden="1"/>
    <col min="6758" max="6763" width="16.125" style="1270" hidden="1"/>
    <col min="6764" max="6764" width="6.125" style="1270" hidden="1"/>
    <col min="6765" max="6765" width="3" style="1270" hidden="1"/>
    <col min="6766" max="7005" width="8.625" style="1270" hidden="1"/>
    <col min="7006" max="7011" width="14.875" style="1270" hidden="1"/>
    <col min="7012" max="7013" width="15.875" style="1270" hidden="1"/>
    <col min="7014" max="7019" width="16.125" style="1270" hidden="1"/>
    <col min="7020" max="7020" width="6.125" style="1270" hidden="1"/>
    <col min="7021" max="7021" width="3" style="1270" hidden="1"/>
    <col min="7022" max="7261" width="8.625" style="1270" hidden="1"/>
    <col min="7262" max="7267" width="14.875" style="1270" hidden="1"/>
    <col min="7268" max="7269" width="15.875" style="1270" hidden="1"/>
    <col min="7270" max="7275" width="16.125" style="1270" hidden="1"/>
    <col min="7276" max="7276" width="6.125" style="1270" hidden="1"/>
    <col min="7277" max="7277" width="3" style="1270" hidden="1"/>
    <col min="7278" max="7517" width="8.625" style="1270" hidden="1"/>
    <col min="7518" max="7523" width="14.875" style="1270" hidden="1"/>
    <col min="7524" max="7525" width="15.875" style="1270" hidden="1"/>
    <col min="7526" max="7531" width="16.125" style="1270" hidden="1"/>
    <col min="7532" max="7532" width="6.125" style="1270" hidden="1"/>
    <col min="7533" max="7533" width="3" style="1270" hidden="1"/>
    <col min="7534" max="7773" width="8.625" style="1270" hidden="1"/>
    <col min="7774" max="7779" width="14.875" style="1270" hidden="1"/>
    <col min="7780" max="7781" width="15.875" style="1270" hidden="1"/>
    <col min="7782" max="7787" width="16.125" style="1270" hidden="1"/>
    <col min="7788" max="7788" width="6.125" style="1270" hidden="1"/>
    <col min="7789" max="7789" width="3" style="1270" hidden="1"/>
    <col min="7790" max="8029" width="8.625" style="1270" hidden="1"/>
    <col min="8030" max="8035" width="14.875" style="1270" hidden="1"/>
    <col min="8036" max="8037" width="15.875" style="1270" hidden="1"/>
    <col min="8038" max="8043" width="16.125" style="1270" hidden="1"/>
    <col min="8044" max="8044" width="6.125" style="1270" hidden="1"/>
    <col min="8045" max="8045" width="3" style="1270" hidden="1"/>
    <col min="8046" max="8285" width="8.625" style="1270" hidden="1"/>
    <col min="8286" max="8291" width="14.875" style="1270" hidden="1"/>
    <col min="8292" max="8293" width="15.875" style="1270" hidden="1"/>
    <col min="8294" max="8299" width="16.125" style="1270" hidden="1"/>
    <col min="8300" max="8300" width="6.125" style="1270" hidden="1"/>
    <col min="8301" max="8301" width="3" style="1270" hidden="1"/>
    <col min="8302" max="8541" width="8.625" style="1270" hidden="1"/>
    <col min="8542" max="8547" width="14.875" style="1270" hidden="1"/>
    <col min="8548" max="8549" width="15.875" style="1270" hidden="1"/>
    <col min="8550" max="8555" width="16.125" style="1270" hidden="1"/>
    <col min="8556" max="8556" width="6.125" style="1270" hidden="1"/>
    <col min="8557" max="8557" width="3" style="1270" hidden="1"/>
    <col min="8558" max="8797" width="8.625" style="1270" hidden="1"/>
    <col min="8798" max="8803" width="14.875" style="1270" hidden="1"/>
    <col min="8804" max="8805" width="15.875" style="1270" hidden="1"/>
    <col min="8806" max="8811" width="16.125" style="1270" hidden="1"/>
    <col min="8812" max="8812" width="6.125" style="1270" hidden="1"/>
    <col min="8813" max="8813" width="3" style="1270" hidden="1"/>
    <col min="8814" max="9053" width="8.625" style="1270" hidden="1"/>
    <col min="9054" max="9059" width="14.875" style="1270" hidden="1"/>
    <col min="9060" max="9061" width="15.875" style="1270" hidden="1"/>
    <col min="9062" max="9067" width="16.125" style="1270" hidden="1"/>
    <col min="9068" max="9068" width="6.125" style="1270" hidden="1"/>
    <col min="9069" max="9069" width="3" style="1270" hidden="1"/>
    <col min="9070" max="9309" width="8.625" style="1270" hidden="1"/>
    <col min="9310" max="9315" width="14.875" style="1270" hidden="1"/>
    <col min="9316" max="9317" width="15.875" style="1270" hidden="1"/>
    <col min="9318" max="9323" width="16.125" style="1270" hidden="1"/>
    <col min="9324" max="9324" width="6.125" style="1270" hidden="1"/>
    <col min="9325" max="9325" width="3" style="1270" hidden="1"/>
    <col min="9326" max="9565" width="8.625" style="1270" hidden="1"/>
    <col min="9566" max="9571" width="14.875" style="1270" hidden="1"/>
    <col min="9572" max="9573" width="15.875" style="1270" hidden="1"/>
    <col min="9574" max="9579" width="16.125" style="1270" hidden="1"/>
    <col min="9580" max="9580" width="6.125" style="1270" hidden="1"/>
    <col min="9581" max="9581" width="3" style="1270" hidden="1"/>
    <col min="9582" max="9821" width="8.625" style="1270" hidden="1"/>
    <col min="9822" max="9827" width="14.875" style="1270" hidden="1"/>
    <col min="9828" max="9829" width="15.875" style="1270" hidden="1"/>
    <col min="9830" max="9835" width="16.125" style="1270" hidden="1"/>
    <col min="9836" max="9836" width="6.125" style="1270" hidden="1"/>
    <col min="9837" max="9837" width="3" style="1270" hidden="1"/>
    <col min="9838" max="10077" width="8.625" style="1270" hidden="1"/>
    <col min="10078" max="10083" width="14.875" style="1270" hidden="1"/>
    <col min="10084" max="10085" width="15.875" style="1270" hidden="1"/>
    <col min="10086" max="10091" width="16.125" style="1270" hidden="1"/>
    <col min="10092" max="10092" width="6.125" style="1270" hidden="1"/>
    <col min="10093" max="10093" width="3" style="1270" hidden="1"/>
    <col min="10094" max="10333" width="8.625" style="1270" hidden="1"/>
    <col min="10334" max="10339" width="14.875" style="1270" hidden="1"/>
    <col min="10340" max="10341" width="15.875" style="1270" hidden="1"/>
    <col min="10342" max="10347" width="16.125" style="1270" hidden="1"/>
    <col min="10348" max="10348" width="6.125" style="1270" hidden="1"/>
    <col min="10349" max="10349" width="3" style="1270" hidden="1"/>
    <col min="10350" max="10589" width="8.625" style="1270" hidden="1"/>
    <col min="10590" max="10595" width="14.875" style="1270" hidden="1"/>
    <col min="10596" max="10597" width="15.875" style="1270" hidden="1"/>
    <col min="10598" max="10603" width="16.125" style="1270" hidden="1"/>
    <col min="10604" max="10604" width="6.125" style="1270" hidden="1"/>
    <col min="10605" max="10605" width="3" style="1270" hidden="1"/>
    <col min="10606" max="10845" width="8.625" style="1270" hidden="1"/>
    <col min="10846" max="10851" width="14.875" style="1270" hidden="1"/>
    <col min="10852" max="10853" width="15.875" style="1270" hidden="1"/>
    <col min="10854" max="10859" width="16.125" style="1270" hidden="1"/>
    <col min="10860" max="10860" width="6.125" style="1270" hidden="1"/>
    <col min="10861" max="10861" width="3" style="1270" hidden="1"/>
    <col min="10862" max="11101" width="8.625" style="1270" hidden="1"/>
    <col min="11102" max="11107" width="14.875" style="1270" hidden="1"/>
    <col min="11108" max="11109" width="15.875" style="1270" hidden="1"/>
    <col min="11110" max="11115" width="16.125" style="1270" hidden="1"/>
    <col min="11116" max="11116" width="6.125" style="1270" hidden="1"/>
    <col min="11117" max="11117" width="3" style="1270" hidden="1"/>
    <col min="11118" max="11357" width="8.625" style="1270" hidden="1"/>
    <col min="11358" max="11363" width="14.875" style="1270" hidden="1"/>
    <col min="11364" max="11365" width="15.875" style="1270" hidden="1"/>
    <col min="11366" max="11371" width="16.125" style="1270" hidden="1"/>
    <col min="11372" max="11372" width="6.125" style="1270" hidden="1"/>
    <col min="11373" max="11373" width="3" style="1270" hidden="1"/>
    <col min="11374" max="11613" width="8.625" style="1270" hidden="1"/>
    <col min="11614" max="11619" width="14.875" style="1270" hidden="1"/>
    <col min="11620" max="11621" width="15.875" style="1270" hidden="1"/>
    <col min="11622" max="11627" width="16.125" style="1270" hidden="1"/>
    <col min="11628" max="11628" width="6.125" style="1270" hidden="1"/>
    <col min="11629" max="11629" width="3" style="1270" hidden="1"/>
    <col min="11630" max="11869" width="8.625" style="1270" hidden="1"/>
    <col min="11870" max="11875" width="14.875" style="1270" hidden="1"/>
    <col min="11876" max="11877" width="15.875" style="1270" hidden="1"/>
    <col min="11878" max="11883" width="16.125" style="1270" hidden="1"/>
    <col min="11884" max="11884" width="6.125" style="1270" hidden="1"/>
    <col min="11885" max="11885" width="3" style="1270" hidden="1"/>
    <col min="11886" max="12125" width="8.625" style="1270" hidden="1"/>
    <col min="12126" max="12131" width="14.875" style="1270" hidden="1"/>
    <col min="12132" max="12133" width="15.875" style="1270" hidden="1"/>
    <col min="12134" max="12139" width="16.125" style="1270" hidden="1"/>
    <col min="12140" max="12140" width="6.125" style="1270" hidden="1"/>
    <col min="12141" max="12141" width="3" style="1270" hidden="1"/>
    <col min="12142" max="12381" width="8.625" style="1270" hidden="1"/>
    <col min="12382" max="12387" width="14.875" style="1270" hidden="1"/>
    <col min="12388" max="12389" width="15.875" style="1270" hidden="1"/>
    <col min="12390" max="12395" width="16.125" style="1270" hidden="1"/>
    <col min="12396" max="12396" width="6.125" style="1270" hidden="1"/>
    <col min="12397" max="12397" width="3" style="1270" hidden="1"/>
    <col min="12398" max="12637" width="8.625" style="1270" hidden="1"/>
    <col min="12638" max="12643" width="14.875" style="1270" hidden="1"/>
    <col min="12644" max="12645" width="15.875" style="1270" hidden="1"/>
    <col min="12646" max="12651" width="16.125" style="1270" hidden="1"/>
    <col min="12652" max="12652" width="6.125" style="1270" hidden="1"/>
    <col min="12653" max="12653" width="3" style="1270" hidden="1"/>
    <col min="12654" max="12893" width="8.625" style="1270" hidden="1"/>
    <col min="12894" max="12899" width="14.875" style="1270" hidden="1"/>
    <col min="12900" max="12901" width="15.875" style="1270" hidden="1"/>
    <col min="12902" max="12907" width="16.125" style="1270" hidden="1"/>
    <col min="12908" max="12908" width="6.125" style="1270" hidden="1"/>
    <col min="12909" max="12909" width="3" style="1270" hidden="1"/>
    <col min="12910" max="13149" width="8.625" style="1270" hidden="1"/>
    <col min="13150" max="13155" width="14.875" style="1270" hidden="1"/>
    <col min="13156" max="13157" width="15.875" style="1270" hidden="1"/>
    <col min="13158" max="13163" width="16.125" style="1270" hidden="1"/>
    <col min="13164" max="13164" width="6.125" style="1270" hidden="1"/>
    <col min="13165" max="13165" width="3" style="1270" hidden="1"/>
    <col min="13166" max="13405" width="8.625" style="1270" hidden="1"/>
    <col min="13406" max="13411" width="14.875" style="1270" hidden="1"/>
    <col min="13412" max="13413" width="15.875" style="1270" hidden="1"/>
    <col min="13414" max="13419" width="16.125" style="1270" hidden="1"/>
    <col min="13420" max="13420" width="6.125" style="1270" hidden="1"/>
    <col min="13421" max="13421" width="3" style="1270" hidden="1"/>
    <col min="13422" max="13661" width="8.625" style="1270" hidden="1"/>
    <col min="13662" max="13667" width="14.875" style="1270" hidden="1"/>
    <col min="13668" max="13669" width="15.875" style="1270" hidden="1"/>
    <col min="13670" max="13675" width="16.125" style="1270" hidden="1"/>
    <col min="13676" max="13676" width="6.125" style="1270" hidden="1"/>
    <col min="13677" max="13677" width="3" style="1270" hidden="1"/>
    <col min="13678" max="13917" width="8.625" style="1270" hidden="1"/>
    <col min="13918" max="13923" width="14.875" style="1270" hidden="1"/>
    <col min="13924" max="13925" width="15.875" style="1270" hidden="1"/>
    <col min="13926" max="13931" width="16.125" style="1270" hidden="1"/>
    <col min="13932" max="13932" width="6.125" style="1270" hidden="1"/>
    <col min="13933" max="13933" width="3" style="1270" hidden="1"/>
    <col min="13934" max="14173" width="8.625" style="1270" hidden="1"/>
    <col min="14174" max="14179" width="14.875" style="1270" hidden="1"/>
    <col min="14180" max="14181" width="15.875" style="1270" hidden="1"/>
    <col min="14182" max="14187" width="16.125" style="1270" hidden="1"/>
    <col min="14188" max="14188" width="6.125" style="1270" hidden="1"/>
    <col min="14189" max="14189" width="3" style="1270" hidden="1"/>
    <col min="14190" max="14429" width="8.625" style="1270" hidden="1"/>
    <col min="14430" max="14435" width="14.875" style="1270" hidden="1"/>
    <col min="14436" max="14437" width="15.875" style="1270" hidden="1"/>
    <col min="14438" max="14443" width="16.125" style="1270" hidden="1"/>
    <col min="14444" max="14444" width="6.125" style="1270" hidden="1"/>
    <col min="14445" max="14445" width="3" style="1270" hidden="1"/>
    <col min="14446" max="14685" width="8.625" style="1270" hidden="1"/>
    <col min="14686" max="14691" width="14.875" style="1270" hidden="1"/>
    <col min="14692" max="14693" width="15.875" style="1270" hidden="1"/>
    <col min="14694" max="14699" width="16.125" style="1270" hidden="1"/>
    <col min="14700" max="14700" width="6.125" style="1270" hidden="1"/>
    <col min="14701" max="14701" width="3" style="1270" hidden="1"/>
    <col min="14702" max="14941" width="8.625" style="1270" hidden="1"/>
    <col min="14942" max="14947" width="14.875" style="1270" hidden="1"/>
    <col min="14948" max="14949" width="15.875" style="1270" hidden="1"/>
    <col min="14950" max="14955" width="16.125" style="1270" hidden="1"/>
    <col min="14956" max="14956" width="6.125" style="1270" hidden="1"/>
    <col min="14957" max="14957" width="3" style="1270" hidden="1"/>
    <col min="14958" max="15197" width="8.625" style="1270" hidden="1"/>
    <col min="15198" max="15203" width="14.875" style="1270" hidden="1"/>
    <col min="15204" max="15205" width="15.875" style="1270" hidden="1"/>
    <col min="15206" max="15211" width="16.125" style="1270" hidden="1"/>
    <col min="15212" max="15212" width="6.125" style="1270" hidden="1"/>
    <col min="15213" max="15213" width="3" style="1270" hidden="1"/>
    <col min="15214" max="15453" width="8.625" style="1270" hidden="1"/>
    <col min="15454" max="15459" width="14.875" style="1270" hidden="1"/>
    <col min="15460" max="15461" width="15.875" style="1270" hidden="1"/>
    <col min="15462" max="15467" width="16.125" style="1270" hidden="1"/>
    <col min="15468" max="15468" width="6.125" style="1270" hidden="1"/>
    <col min="15469" max="15469" width="3" style="1270" hidden="1"/>
    <col min="15470" max="15709" width="8.625" style="1270" hidden="1"/>
    <col min="15710" max="15715" width="14.875" style="1270" hidden="1"/>
    <col min="15716" max="15717" width="15.875" style="1270" hidden="1"/>
    <col min="15718" max="15723" width="16.125" style="1270" hidden="1"/>
    <col min="15724" max="15724" width="6.125" style="1270" hidden="1"/>
    <col min="15725" max="15725" width="3" style="1270" hidden="1"/>
    <col min="15726" max="15965" width="8.625" style="1270" hidden="1"/>
    <col min="15966" max="15971" width="14.875" style="1270" hidden="1"/>
    <col min="15972" max="15973" width="15.875" style="1270" hidden="1"/>
    <col min="15974" max="15979" width="16.125" style="1270" hidden="1"/>
    <col min="15980" max="15980" width="6.125" style="1270" hidden="1"/>
    <col min="15981" max="15981" width="3" style="1270" hidden="1"/>
    <col min="15982" max="16221" width="8.625" style="1270" hidden="1"/>
    <col min="16222" max="16227" width="14.875" style="1270" hidden="1"/>
    <col min="16228" max="16229" width="15.875" style="1270" hidden="1"/>
    <col min="16230" max="16235" width="16.125" style="1270" hidden="1"/>
    <col min="16236" max="16236" width="6.125" style="1270" hidden="1"/>
    <col min="16237" max="16237" width="3" style="1270" hidden="1"/>
    <col min="16238" max="16384" width="8.625" style="1270" hidden="1"/>
  </cols>
  <sheetData>
    <row r="1" spans="1:143" ht="42.75" customHeight="1" x14ac:dyDescent="0.15">
      <c r="A1" s="1268"/>
      <c r="B1" s="1269"/>
      <c r="DD1" s="1270"/>
      <c r="DE1" s="1270"/>
    </row>
    <row r="2" spans="1:143" ht="25.5" customHeight="1" x14ac:dyDescent="0.15">
      <c r="A2" s="1271"/>
      <c r="C2" s="1271"/>
      <c r="O2" s="1271"/>
      <c r="P2" s="1271"/>
      <c r="Q2" s="1271"/>
      <c r="R2" s="1271"/>
      <c r="S2" s="1271"/>
      <c r="T2" s="1271"/>
      <c r="U2" s="1271"/>
      <c r="V2" s="1271"/>
      <c r="W2" s="1271"/>
      <c r="X2" s="1271"/>
      <c r="Y2" s="1271"/>
      <c r="Z2" s="1271"/>
      <c r="AA2" s="1271"/>
      <c r="AB2" s="1271"/>
      <c r="AC2" s="1271"/>
      <c r="AD2" s="1271"/>
      <c r="AE2" s="1271"/>
      <c r="AF2" s="1271"/>
      <c r="AG2" s="1271"/>
      <c r="AH2" s="1271"/>
      <c r="AI2" s="1271"/>
      <c r="AU2" s="1271"/>
      <c r="BG2" s="1271"/>
      <c r="BS2" s="1271"/>
      <c r="CE2" s="1271"/>
      <c r="CQ2" s="1271"/>
      <c r="DD2" s="1270"/>
      <c r="DE2" s="1270"/>
    </row>
    <row r="3" spans="1:143" ht="25.5" customHeight="1" x14ac:dyDescent="0.15">
      <c r="A3" s="1271"/>
      <c r="C3" s="1271"/>
      <c r="O3" s="1271"/>
      <c r="P3" s="1271"/>
      <c r="Q3" s="1271"/>
      <c r="R3" s="1271"/>
      <c r="S3" s="1271"/>
      <c r="T3" s="1271"/>
      <c r="U3" s="1271"/>
      <c r="V3" s="1271"/>
      <c r="W3" s="1271"/>
      <c r="X3" s="1271"/>
      <c r="Y3" s="1271"/>
      <c r="Z3" s="1271"/>
      <c r="AA3" s="1271"/>
      <c r="AB3" s="1271"/>
      <c r="AC3" s="1271"/>
      <c r="AD3" s="1271"/>
      <c r="AE3" s="1271"/>
      <c r="AF3" s="1271"/>
      <c r="AG3" s="1271"/>
      <c r="AH3" s="1271"/>
      <c r="AI3" s="1271"/>
      <c r="AU3" s="1271"/>
      <c r="BG3" s="1271"/>
      <c r="BS3" s="1271"/>
      <c r="CE3" s="1271"/>
      <c r="CQ3" s="1271"/>
      <c r="DD3" s="1270"/>
      <c r="DE3" s="1270"/>
    </row>
    <row r="4" spans="1:143" s="291" customFormat="1" x14ac:dyDescent="0.15">
      <c r="A4" s="1271"/>
      <c r="B4" s="1271"/>
      <c r="C4" s="1271"/>
      <c r="D4" s="1271"/>
      <c r="E4" s="1271"/>
      <c r="F4" s="1271"/>
      <c r="G4" s="1271"/>
      <c r="H4" s="1271"/>
      <c r="I4" s="1271"/>
      <c r="J4" s="1271"/>
      <c r="K4" s="1271"/>
      <c r="L4" s="1271"/>
      <c r="M4" s="1271"/>
      <c r="N4" s="1271"/>
      <c r="O4" s="1271"/>
      <c r="P4" s="1271"/>
      <c r="Q4" s="1271"/>
      <c r="R4" s="1271"/>
      <c r="S4" s="1271"/>
      <c r="T4" s="1271"/>
      <c r="U4" s="1271"/>
      <c r="V4" s="1271"/>
      <c r="W4" s="1271"/>
      <c r="X4" s="1271"/>
      <c r="Y4" s="1271"/>
      <c r="Z4" s="1271"/>
      <c r="AA4" s="1271"/>
      <c r="AB4" s="1271"/>
      <c r="AC4" s="1271"/>
      <c r="AD4" s="1271"/>
      <c r="AE4" s="1271"/>
      <c r="AF4" s="1271"/>
      <c r="AG4" s="1271"/>
      <c r="AH4" s="1271"/>
      <c r="AI4" s="1271"/>
      <c r="AJ4" s="1271"/>
      <c r="AK4" s="1271"/>
      <c r="AL4" s="1271"/>
      <c r="AM4" s="1271"/>
      <c r="AN4" s="1271"/>
      <c r="AO4" s="1271"/>
      <c r="AP4" s="1271"/>
      <c r="AQ4" s="1271"/>
      <c r="AR4" s="1271"/>
      <c r="AS4" s="1271"/>
      <c r="AT4" s="1271"/>
      <c r="AU4" s="1271"/>
      <c r="AV4" s="1271"/>
      <c r="AW4" s="1271"/>
      <c r="AX4" s="1271"/>
      <c r="AY4" s="1271"/>
      <c r="AZ4" s="1271"/>
      <c r="BA4" s="1271"/>
      <c r="BB4" s="1271"/>
      <c r="BC4" s="1271"/>
      <c r="BD4" s="1271"/>
      <c r="BE4" s="1271"/>
      <c r="BF4" s="1271"/>
      <c r="BG4" s="1271"/>
      <c r="BH4" s="1271"/>
      <c r="BI4" s="1271"/>
      <c r="BJ4" s="1271"/>
      <c r="BK4" s="1271"/>
      <c r="BL4" s="1271"/>
      <c r="BM4" s="1271"/>
      <c r="BN4" s="1271"/>
      <c r="BO4" s="1271"/>
      <c r="BP4" s="1271"/>
      <c r="BQ4" s="1271"/>
      <c r="BR4" s="1271"/>
      <c r="BS4" s="1271"/>
      <c r="BT4" s="1271"/>
      <c r="BU4" s="1271"/>
      <c r="BV4" s="1271"/>
      <c r="BW4" s="1271"/>
      <c r="BX4" s="1271"/>
      <c r="BY4" s="1271"/>
      <c r="BZ4" s="1271"/>
      <c r="CA4" s="1271"/>
      <c r="CB4" s="1271"/>
      <c r="CC4" s="1271"/>
      <c r="CD4" s="1271"/>
      <c r="CE4" s="1271"/>
      <c r="CF4" s="1271"/>
      <c r="CG4" s="1271"/>
      <c r="CH4" s="1271"/>
      <c r="CI4" s="1271"/>
      <c r="CJ4" s="1271"/>
      <c r="CK4" s="1271"/>
      <c r="CL4" s="1271"/>
      <c r="CM4" s="1271"/>
      <c r="CN4" s="1271"/>
      <c r="CO4" s="1271"/>
      <c r="CP4" s="1271"/>
      <c r="CQ4" s="1271"/>
      <c r="CR4" s="1271"/>
      <c r="CS4" s="1271"/>
      <c r="CT4" s="1271"/>
      <c r="CU4" s="1271"/>
      <c r="CV4" s="1271"/>
      <c r="CW4" s="1271"/>
      <c r="CX4" s="1271"/>
      <c r="CY4" s="1271"/>
      <c r="CZ4" s="1271"/>
      <c r="DA4" s="1271"/>
      <c r="DB4" s="1271"/>
      <c r="DC4" s="1271"/>
      <c r="DD4" s="1271"/>
      <c r="DE4" s="1271"/>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1"/>
      <c r="B5" s="1271"/>
      <c r="C5" s="1271"/>
      <c r="D5" s="1271"/>
      <c r="E5" s="1271"/>
      <c r="F5" s="1271"/>
      <c r="G5" s="1271"/>
      <c r="H5" s="1271"/>
      <c r="I5" s="1271"/>
      <c r="J5" s="1271"/>
      <c r="K5" s="1271"/>
      <c r="L5" s="1271"/>
      <c r="M5" s="1271"/>
      <c r="N5" s="1271"/>
      <c r="O5" s="1271"/>
      <c r="P5" s="1271"/>
      <c r="Q5" s="1271"/>
      <c r="R5" s="1271"/>
      <c r="S5" s="1271"/>
      <c r="T5" s="1271"/>
      <c r="U5" s="1271"/>
      <c r="V5" s="1271"/>
      <c r="W5" s="1271"/>
      <c r="X5" s="1271"/>
      <c r="Y5" s="1271"/>
      <c r="Z5" s="1271"/>
      <c r="AA5" s="1271"/>
      <c r="AB5" s="1271"/>
      <c r="AC5" s="1271"/>
      <c r="AD5" s="1271"/>
      <c r="AE5" s="1271"/>
      <c r="AF5" s="1271"/>
      <c r="AG5" s="1271"/>
      <c r="AH5" s="1271"/>
      <c r="AI5" s="1271"/>
      <c r="AJ5" s="1271"/>
      <c r="AK5" s="1271"/>
      <c r="AL5" s="1271"/>
      <c r="AM5" s="1271"/>
      <c r="AN5" s="1271"/>
      <c r="AO5" s="1271"/>
      <c r="AP5" s="1271"/>
      <c r="AQ5" s="1271"/>
      <c r="AR5" s="1271"/>
      <c r="AS5" s="1271"/>
      <c r="AT5" s="1271"/>
      <c r="AU5" s="1271"/>
      <c r="AV5" s="1271"/>
      <c r="AW5" s="1271"/>
      <c r="AX5" s="1271"/>
      <c r="AY5" s="1271"/>
      <c r="AZ5" s="1271"/>
      <c r="BA5" s="1271"/>
      <c r="BB5" s="1271"/>
      <c r="BC5" s="1271"/>
      <c r="BD5" s="1271"/>
      <c r="BE5" s="1271"/>
      <c r="BF5" s="1271"/>
      <c r="BG5" s="1271"/>
      <c r="BH5" s="1271"/>
      <c r="BI5" s="1271"/>
      <c r="BJ5" s="1271"/>
      <c r="BK5" s="1271"/>
      <c r="BL5" s="1271"/>
      <c r="BM5" s="1271"/>
      <c r="BN5" s="1271"/>
      <c r="BO5" s="1271"/>
      <c r="BP5" s="1271"/>
      <c r="BQ5" s="1271"/>
      <c r="BR5" s="1271"/>
      <c r="BS5" s="1271"/>
      <c r="BT5" s="1271"/>
      <c r="BU5" s="1271"/>
      <c r="BV5" s="1271"/>
      <c r="BW5" s="1271"/>
      <c r="BX5" s="1271"/>
      <c r="BY5" s="1271"/>
      <c r="BZ5" s="1271"/>
      <c r="CA5" s="1271"/>
      <c r="CB5" s="1271"/>
      <c r="CC5" s="1271"/>
      <c r="CD5" s="1271"/>
      <c r="CE5" s="1271"/>
      <c r="CF5" s="1271"/>
      <c r="CG5" s="1271"/>
      <c r="CH5" s="1271"/>
      <c r="CI5" s="1271"/>
      <c r="CJ5" s="1271"/>
      <c r="CK5" s="1271"/>
      <c r="CL5" s="1271"/>
      <c r="CM5" s="1271"/>
      <c r="CN5" s="1271"/>
      <c r="CO5" s="1271"/>
      <c r="CP5" s="1271"/>
      <c r="CQ5" s="1271"/>
      <c r="CR5" s="1271"/>
      <c r="CS5" s="1271"/>
      <c r="CT5" s="1271"/>
      <c r="CU5" s="1271"/>
      <c r="CV5" s="1271"/>
      <c r="CW5" s="1271"/>
      <c r="CX5" s="1271"/>
      <c r="CY5" s="1271"/>
      <c r="CZ5" s="1271"/>
      <c r="DA5" s="1271"/>
      <c r="DB5" s="1271"/>
      <c r="DC5" s="1271"/>
      <c r="DD5" s="1271"/>
      <c r="DE5" s="1271"/>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1"/>
      <c r="B6" s="1271"/>
      <c r="C6" s="1271"/>
      <c r="D6" s="1271"/>
      <c r="E6" s="1271"/>
      <c r="F6" s="1271"/>
      <c r="G6" s="1271"/>
      <c r="H6" s="1271"/>
      <c r="I6" s="1271"/>
      <c r="J6" s="1271"/>
      <c r="K6" s="1271"/>
      <c r="L6" s="1271"/>
      <c r="M6" s="1271"/>
      <c r="N6" s="1271"/>
      <c r="O6" s="1271"/>
      <c r="P6" s="1271"/>
      <c r="Q6" s="1271"/>
      <c r="R6" s="1271"/>
      <c r="S6" s="1271"/>
      <c r="T6" s="1271"/>
      <c r="U6" s="1271"/>
      <c r="V6" s="1271"/>
      <c r="W6" s="1271"/>
      <c r="X6" s="1271"/>
      <c r="Y6" s="1271"/>
      <c r="Z6" s="1271"/>
      <c r="AA6" s="1271"/>
      <c r="AB6" s="1271"/>
      <c r="AC6" s="1271"/>
      <c r="AD6" s="1271"/>
      <c r="AE6" s="1271"/>
      <c r="AF6" s="1271"/>
      <c r="AG6" s="1271"/>
      <c r="AH6" s="1271"/>
      <c r="AI6" s="1271"/>
      <c r="AJ6" s="1271"/>
      <c r="AK6" s="1271"/>
      <c r="AL6" s="1271"/>
      <c r="AM6" s="1271"/>
      <c r="AN6" s="1271"/>
      <c r="AO6" s="1271"/>
      <c r="AP6" s="1271"/>
      <c r="AQ6" s="1271"/>
      <c r="AR6" s="1271"/>
      <c r="AS6" s="1271"/>
      <c r="AT6" s="1271"/>
      <c r="AU6" s="1271"/>
      <c r="AV6" s="1271"/>
      <c r="AW6" s="1271"/>
      <c r="AX6" s="1271"/>
      <c r="AY6" s="1271"/>
      <c r="AZ6" s="1271"/>
      <c r="BA6" s="1271"/>
      <c r="BB6" s="1271"/>
      <c r="BC6" s="1271"/>
      <c r="BD6" s="1271"/>
      <c r="BE6" s="1271"/>
      <c r="BF6" s="1271"/>
      <c r="BG6" s="1271"/>
      <c r="BH6" s="1271"/>
      <c r="BI6" s="1271"/>
      <c r="BJ6" s="1271"/>
      <c r="BK6" s="1271"/>
      <c r="BL6" s="1271"/>
      <c r="BM6" s="1271"/>
      <c r="BN6" s="1271"/>
      <c r="BO6" s="1271"/>
      <c r="BP6" s="1271"/>
      <c r="BQ6" s="1271"/>
      <c r="BR6" s="1271"/>
      <c r="BS6" s="1271"/>
      <c r="BT6" s="1271"/>
      <c r="BU6" s="1271"/>
      <c r="BV6" s="1271"/>
      <c r="BW6" s="1271"/>
      <c r="BX6" s="1271"/>
      <c r="BY6" s="1271"/>
      <c r="BZ6" s="1271"/>
      <c r="CA6" s="1271"/>
      <c r="CB6" s="1271"/>
      <c r="CC6" s="1271"/>
      <c r="CD6" s="1271"/>
      <c r="CE6" s="1271"/>
      <c r="CF6" s="1271"/>
      <c r="CG6" s="1271"/>
      <c r="CH6" s="1271"/>
      <c r="CI6" s="1271"/>
      <c r="CJ6" s="1271"/>
      <c r="CK6" s="1271"/>
      <c r="CL6" s="1271"/>
      <c r="CM6" s="1271"/>
      <c r="CN6" s="1271"/>
      <c r="CO6" s="1271"/>
      <c r="CP6" s="1271"/>
      <c r="CQ6" s="1271"/>
      <c r="CR6" s="1271"/>
      <c r="CS6" s="1271"/>
      <c r="CT6" s="1271"/>
      <c r="CU6" s="1271"/>
      <c r="CV6" s="1271"/>
      <c r="CW6" s="1271"/>
      <c r="CX6" s="1271"/>
      <c r="CY6" s="1271"/>
      <c r="CZ6" s="1271"/>
      <c r="DA6" s="1271"/>
      <c r="DB6" s="1271"/>
      <c r="DC6" s="1271"/>
      <c r="DD6" s="1271"/>
      <c r="DE6" s="1271"/>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1"/>
      <c r="B7" s="1271"/>
      <c r="C7" s="1271"/>
      <c r="D7" s="1271"/>
      <c r="E7" s="1271"/>
      <c r="F7" s="1271"/>
      <c r="G7" s="1271"/>
      <c r="H7" s="1271"/>
      <c r="I7" s="1271"/>
      <c r="J7" s="1271"/>
      <c r="K7" s="1271"/>
      <c r="L7" s="1271"/>
      <c r="M7" s="1271"/>
      <c r="N7" s="1271"/>
      <c r="O7" s="1271"/>
      <c r="P7" s="1271"/>
      <c r="Q7" s="1271"/>
      <c r="R7" s="1271"/>
      <c r="S7" s="1271"/>
      <c r="T7" s="1271"/>
      <c r="U7" s="1271"/>
      <c r="V7" s="1271"/>
      <c r="W7" s="1271"/>
      <c r="X7" s="1271"/>
      <c r="Y7" s="1271"/>
      <c r="Z7" s="1271"/>
      <c r="AA7" s="1271"/>
      <c r="AB7" s="1271"/>
      <c r="AC7" s="1271"/>
      <c r="AD7" s="1271"/>
      <c r="AE7" s="1271"/>
      <c r="AF7" s="1271"/>
      <c r="AG7" s="1271"/>
      <c r="AH7" s="1271"/>
      <c r="AI7" s="1271"/>
      <c r="AJ7" s="1271"/>
      <c r="AK7" s="1271"/>
      <c r="AL7" s="1271"/>
      <c r="AM7" s="1271"/>
      <c r="AN7" s="1271"/>
      <c r="AO7" s="1271"/>
      <c r="AP7" s="1271"/>
      <c r="AQ7" s="1271"/>
      <c r="AR7" s="1271"/>
      <c r="AS7" s="1271"/>
      <c r="AT7" s="1271"/>
      <c r="AU7" s="1271"/>
      <c r="AV7" s="1271"/>
      <c r="AW7" s="1271"/>
      <c r="AX7" s="1271"/>
      <c r="AY7" s="1271"/>
      <c r="AZ7" s="1271"/>
      <c r="BA7" s="1271"/>
      <c r="BB7" s="1271"/>
      <c r="BC7" s="1271"/>
      <c r="BD7" s="1271"/>
      <c r="BE7" s="1271"/>
      <c r="BF7" s="1271"/>
      <c r="BG7" s="1271"/>
      <c r="BH7" s="1271"/>
      <c r="BI7" s="1271"/>
      <c r="BJ7" s="1271"/>
      <c r="BK7" s="1271"/>
      <c r="BL7" s="1271"/>
      <c r="BM7" s="1271"/>
      <c r="BN7" s="1271"/>
      <c r="BO7" s="1271"/>
      <c r="BP7" s="1271"/>
      <c r="BQ7" s="1271"/>
      <c r="BR7" s="1271"/>
      <c r="BS7" s="1271"/>
      <c r="BT7" s="1271"/>
      <c r="BU7" s="1271"/>
      <c r="BV7" s="1271"/>
      <c r="BW7" s="1271"/>
      <c r="BX7" s="1271"/>
      <c r="BY7" s="1271"/>
      <c r="BZ7" s="1271"/>
      <c r="CA7" s="1271"/>
      <c r="CB7" s="1271"/>
      <c r="CC7" s="1271"/>
      <c r="CD7" s="1271"/>
      <c r="CE7" s="1271"/>
      <c r="CF7" s="1271"/>
      <c r="CG7" s="1271"/>
      <c r="CH7" s="1271"/>
      <c r="CI7" s="1271"/>
      <c r="CJ7" s="1271"/>
      <c r="CK7" s="1271"/>
      <c r="CL7" s="1271"/>
      <c r="CM7" s="1271"/>
      <c r="CN7" s="1271"/>
      <c r="CO7" s="1271"/>
      <c r="CP7" s="1271"/>
      <c r="CQ7" s="1271"/>
      <c r="CR7" s="1271"/>
      <c r="CS7" s="1271"/>
      <c r="CT7" s="1271"/>
      <c r="CU7" s="1271"/>
      <c r="CV7" s="1271"/>
      <c r="CW7" s="1271"/>
      <c r="CX7" s="1271"/>
      <c r="CY7" s="1271"/>
      <c r="CZ7" s="1271"/>
      <c r="DA7" s="1271"/>
      <c r="DB7" s="1271"/>
      <c r="DC7" s="1271"/>
      <c r="DD7" s="1271"/>
      <c r="DE7" s="1271"/>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1"/>
      <c r="B8" s="1271"/>
      <c r="C8" s="1271"/>
      <c r="D8" s="1271"/>
      <c r="E8" s="1271"/>
      <c r="F8" s="1271"/>
      <c r="G8" s="1271"/>
      <c r="H8" s="1271"/>
      <c r="I8" s="1271"/>
      <c r="J8" s="1271"/>
      <c r="K8" s="1271"/>
      <c r="L8" s="1271"/>
      <c r="M8" s="1271"/>
      <c r="N8" s="1271"/>
      <c r="O8" s="1271"/>
      <c r="P8" s="1271"/>
      <c r="Q8" s="1271"/>
      <c r="R8" s="1271"/>
      <c r="S8" s="1271"/>
      <c r="T8" s="1271"/>
      <c r="U8" s="1271"/>
      <c r="V8" s="1271"/>
      <c r="W8" s="1271"/>
      <c r="X8" s="1271"/>
      <c r="Y8" s="1271"/>
      <c r="Z8" s="1271"/>
      <c r="AA8" s="1271"/>
      <c r="AB8" s="1271"/>
      <c r="AC8" s="1271"/>
      <c r="AD8" s="1271"/>
      <c r="AE8" s="1271"/>
      <c r="AF8" s="1271"/>
      <c r="AG8" s="1271"/>
      <c r="AH8" s="1271"/>
      <c r="AI8" s="1271"/>
      <c r="AJ8" s="1271"/>
      <c r="AK8" s="1271"/>
      <c r="AL8" s="1271"/>
      <c r="AM8" s="1271"/>
      <c r="AN8" s="1271"/>
      <c r="AO8" s="1271"/>
      <c r="AP8" s="1271"/>
      <c r="AQ8" s="1271"/>
      <c r="AR8" s="1271"/>
      <c r="AS8" s="1271"/>
      <c r="AT8" s="1271"/>
      <c r="AU8" s="1271"/>
      <c r="AV8" s="1271"/>
      <c r="AW8" s="1271"/>
      <c r="AX8" s="1271"/>
      <c r="AY8" s="1271"/>
      <c r="AZ8" s="1271"/>
      <c r="BA8" s="1271"/>
      <c r="BB8" s="1271"/>
      <c r="BC8" s="1271"/>
      <c r="BD8" s="1271"/>
      <c r="BE8" s="1271"/>
      <c r="BF8" s="1271"/>
      <c r="BG8" s="1271"/>
      <c r="BH8" s="1271"/>
      <c r="BI8" s="1271"/>
      <c r="BJ8" s="1271"/>
      <c r="BK8" s="1271"/>
      <c r="BL8" s="1271"/>
      <c r="BM8" s="1271"/>
      <c r="BN8" s="1271"/>
      <c r="BO8" s="1271"/>
      <c r="BP8" s="1271"/>
      <c r="BQ8" s="1271"/>
      <c r="BR8" s="1271"/>
      <c r="BS8" s="1271"/>
      <c r="BT8" s="1271"/>
      <c r="BU8" s="1271"/>
      <c r="BV8" s="1271"/>
      <c r="BW8" s="1271"/>
      <c r="BX8" s="1271"/>
      <c r="BY8" s="1271"/>
      <c r="BZ8" s="1271"/>
      <c r="CA8" s="1271"/>
      <c r="CB8" s="1271"/>
      <c r="CC8" s="1271"/>
      <c r="CD8" s="1271"/>
      <c r="CE8" s="1271"/>
      <c r="CF8" s="1271"/>
      <c r="CG8" s="1271"/>
      <c r="CH8" s="1271"/>
      <c r="CI8" s="1271"/>
      <c r="CJ8" s="1271"/>
      <c r="CK8" s="1271"/>
      <c r="CL8" s="1271"/>
      <c r="CM8" s="1271"/>
      <c r="CN8" s="1271"/>
      <c r="CO8" s="1271"/>
      <c r="CP8" s="1271"/>
      <c r="CQ8" s="1271"/>
      <c r="CR8" s="1271"/>
      <c r="CS8" s="1271"/>
      <c r="CT8" s="1271"/>
      <c r="CU8" s="1271"/>
      <c r="CV8" s="1271"/>
      <c r="CW8" s="1271"/>
      <c r="CX8" s="1271"/>
      <c r="CY8" s="1271"/>
      <c r="CZ8" s="1271"/>
      <c r="DA8" s="1271"/>
      <c r="DB8" s="1271"/>
      <c r="DC8" s="1271"/>
      <c r="DD8" s="1271"/>
      <c r="DE8" s="1271"/>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1"/>
      <c r="B9" s="1271"/>
      <c r="C9" s="1271"/>
      <c r="D9" s="1271"/>
      <c r="E9" s="1271"/>
      <c r="F9" s="1271"/>
      <c r="G9" s="1271"/>
      <c r="H9" s="1271"/>
      <c r="I9" s="1271"/>
      <c r="J9" s="1271"/>
      <c r="K9" s="1271"/>
      <c r="L9" s="1271"/>
      <c r="M9" s="1271"/>
      <c r="N9" s="1271"/>
      <c r="O9" s="1271"/>
      <c r="P9" s="1271"/>
      <c r="Q9" s="1271"/>
      <c r="R9" s="1271"/>
      <c r="S9" s="1271"/>
      <c r="T9" s="1271"/>
      <c r="U9" s="1271"/>
      <c r="V9" s="1271"/>
      <c r="W9" s="1271"/>
      <c r="X9" s="1271"/>
      <c r="Y9" s="1271"/>
      <c r="Z9" s="1271"/>
      <c r="AA9" s="1271"/>
      <c r="AB9" s="1271"/>
      <c r="AC9" s="1271"/>
      <c r="AD9" s="1271"/>
      <c r="AE9" s="1271"/>
      <c r="AF9" s="1271"/>
      <c r="AG9" s="1271"/>
      <c r="AH9" s="1271"/>
      <c r="AI9" s="1271"/>
      <c r="AJ9" s="1271"/>
      <c r="AK9" s="1271"/>
      <c r="AL9" s="1271"/>
      <c r="AM9" s="1271"/>
      <c r="AN9" s="1271"/>
      <c r="AO9" s="1271"/>
      <c r="AP9" s="1271"/>
      <c r="AQ9" s="1271"/>
      <c r="AR9" s="1271"/>
      <c r="AS9" s="1271"/>
      <c r="AT9" s="1271"/>
      <c r="AU9" s="1271"/>
      <c r="AV9" s="1271"/>
      <c r="AW9" s="1271"/>
      <c r="AX9" s="1271"/>
      <c r="AY9" s="1271"/>
      <c r="AZ9" s="1271"/>
      <c r="BA9" s="1271"/>
      <c r="BB9" s="1271"/>
      <c r="BC9" s="1271"/>
      <c r="BD9" s="1271"/>
      <c r="BE9" s="1271"/>
      <c r="BF9" s="1271"/>
      <c r="BG9" s="1271"/>
      <c r="BH9" s="1271"/>
      <c r="BI9" s="1271"/>
      <c r="BJ9" s="1271"/>
      <c r="BK9" s="1271"/>
      <c r="BL9" s="1271"/>
      <c r="BM9" s="1271"/>
      <c r="BN9" s="1271"/>
      <c r="BO9" s="1271"/>
      <c r="BP9" s="1271"/>
      <c r="BQ9" s="1271"/>
      <c r="BR9" s="1271"/>
      <c r="BS9" s="1271"/>
      <c r="BT9" s="1271"/>
      <c r="BU9" s="1271"/>
      <c r="BV9" s="1271"/>
      <c r="BW9" s="1271"/>
      <c r="BX9" s="1271"/>
      <c r="BY9" s="1271"/>
      <c r="BZ9" s="1271"/>
      <c r="CA9" s="1271"/>
      <c r="CB9" s="1271"/>
      <c r="CC9" s="1271"/>
      <c r="CD9" s="1271"/>
      <c r="CE9" s="1271"/>
      <c r="CF9" s="1271"/>
      <c r="CG9" s="1271"/>
      <c r="CH9" s="1271"/>
      <c r="CI9" s="1271"/>
      <c r="CJ9" s="1271"/>
      <c r="CK9" s="1271"/>
      <c r="CL9" s="1271"/>
      <c r="CM9" s="1271"/>
      <c r="CN9" s="1271"/>
      <c r="CO9" s="1271"/>
      <c r="CP9" s="1271"/>
      <c r="CQ9" s="1271"/>
      <c r="CR9" s="1271"/>
      <c r="CS9" s="1271"/>
      <c r="CT9" s="1271"/>
      <c r="CU9" s="1271"/>
      <c r="CV9" s="1271"/>
      <c r="CW9" s="1271"/>
      <c r="CX9" s="1271"/>
      <c r="CY9" s="1271"/>
      <c r="CZ9" s="1271"/>
      <c r="DA9" s="1271"/>
      <c r="DB9" s="1271"/>
      <c r="DC9" s="1271"/>
      <c r="DD9" s="1271"/>
      <c r="DE9" s="1271"/>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1"/>
      <c r="B10" s="1271"/>
      <c r="C10" s="1271"/>
      <c r="D10" s="1271"/>
      <c r="E10" s="1271"/>
      <c r="F10" s="1271"/>
      <c r="G10" s="1271"/>
      <c r="H10" s="1271"/>
      <c r="I10" s="1271"/>
      <c r="J10" s="1271"/>
      <c r="K10" s="1271"/>
      <c r="L10" s="1271"/>
      <c r="M10" s="1271"/>
      <c r="N10" s="1271"/>
      <c r="O10" s="1271"/>
      <c r="P10" s="1271"/>
      <c r="Q10" s="1271"/>
      <c r="R10" s="1271"/>
      <c r="S10" s="1271"/>
      <c r="T10" s="1271"/>
      <c r="U10" s="1271"/>
      <c r="V10" s="1271"/>
      <c r="W10" s="1271"/>
      <c r="X10" s="1271"/>
      <c r="Y10" s="1271"/>
      <c r="Z10" s="1271"/>
      <c r="AA10" s="1271"/>
      <c r="AB10" s="1271"/>
      <c r="AC10" s="1271"/>
      <c r="AD10" s="1271"/>
      <c r="AE10" s="1271"/>
      <c r="AF10" s="1271"/>
      <c r="AG10" s="1271"/>
      <c r="AH10" s="1271"/>
      <c r="AI10" s="1271"/>
      <c r="AJ10" s="1271"/>
      <c r="AK10" s="1271"/>
      <c r="AL10" s="1271"/>
      <c r="AM10" s="1271"/>
      <c r="AN10" s="1271"/>
      <c r="AO10" s="1271"/>
      <c r="AP10" s="1271"/>
      <c r="AQ10" s="1271"/>
      <c r="AR10" s="1271"/>
      <c r="AS10" s="1271"/>
      <c r="AT10" s="1271"/>
      <c r="AU10" s="1271"/>
      <c r="AV10" s="1271"/>
      <c r="AW10" s="1271"/>
      <c r="AX10" s="1271"/>
      <c r="AY10" s="1271"/>
      <c r="AZ10" s="1271"/>
      <c r="BA10" s="1271"/>
      <c r="BB10" s="1271"/>
      <c r="BC10" s="1271"/>
      <c r="BD10" s="1271"/>
      <c r="BE10" s="1271"/>
      <c r="BF10" s="1271"/>
      <c r="BG10" s="1271"/>
      <c r="BH10" s="1271"/>
      <c r="BI10" s="1271"/>
      <c r="BJ10" s="1271"/>
      <c r="BK10" s="1271"/>
      <c r="BL10" s="1271"/>
      <c r="BM10" s="1271"/>
      <c r="BN10" s="1271"/>
      <c r="BO10" s="1271"/>
      <c r="BP10" s="1271"/>
      <c r="BQ10" s="1271"/>
      <c r="BR10" s="1271"/>
      <c r="BS10" s="1271"/>
      <c r="BT10" s="1271"/>
      <c r="BU10" s="1271"/>
      <c r="BV10" s="1271"/>
      <c r="BW10" s="1271"/>
      <c r="BX10" s="1271"/>
      <c r="BY10" s="1271"/>
      <c r="BZ10" s="1271"/>
      <c r="CA10" s="1271"/>
      <c r="CB10" s="1271"/>
      <c r="CC10" s="1271"/>
      <c r="CD10" s="1271"/>
      <c r="CE10" s="1271"/>
      <c r="CF10" s="1271"/>
      <c r="CG10" s="1271"/>
      <c r="CH10" s="1271"/>
      <c r="CI10" s="1271"/>
      <c r="CJ10" s="1271"/>
      <c r="CK10" s="1271"/>
      <c r="CL10" s="1271"/>
      <c r="CM10" s="1271"/>
      <c r="CN10" s="1271"/>
      <c r="CO10" s="1271"/>
      <c r="CP10" s="1271"/>
      <c r="CQ10" s="1271"/>
      <c r="CR10" s="1271"/>
      <c r="CS10" s="1271"/>
      <c r="CT10" s="1271"/>
      <c r="CU10" s="1271"/>
      <c r="CV10" s="1271"/>
      <c r="CW10" s="1271"/>
      <c r="CX10" s="1271"/>
      <c r="CY10" s="1271"/>
      <c r="CZ10" s="1271"/>
      <c r="DA10" s="1271"/>
      <c r="DB10" s="1271"/>
      <c r="DC10" s="1271"/>
      <c r="DD10" s="1271"/>
      <c r="DE10" s="1271"/>
      <c r="DF10" s="292"/>
      <c r="DG10" s="292"/>
      <c r="DH10" s="292"/>
      <c r="DI10" s="292"/>
      <c r="DJ10" s="292"/>
      <c r="DK10" s="292"/>
      <c r="DL10" s="292"/>
      <c r="DM10" s="292"/>
      <c r="DN10" s="292"/>
      <c r="DO10" s="292"/>
      <c r="DP10" s="292"/>
      <c r="DQ10" s="292"/>
      <c r="DR10" s="292"/>
      <c r="DS10" s="292"/>
      <c r="DT10" s="292"/>
      <c r="DU10" s="292"/>
      <c r="DV10" s="292"/>
      <c r="DW10" s="292"/>
      <c r="EM10" s="291" t="s">
        <v>612</v>
      </c>
    </row>
    <row r="11" spans="1:143" s="291" customFormat="1" x14ac:dyDescent="0.15">
      <c r="A11" s="1271"/>
      <c r="B11" s="1271"/>
      <c r="C11" s="1271"/>
      <c r="D11" s="1271"/>
      <c r="E11" s="1271"/>
      <c r="F11" s="1271"/>
      <c r="G11" s="1271"/>
      <c r="H11" s="1271"/>
      <c r="I11" s="1271"/>
      <c r="J11" s="1271"/>
      <c r="K11" s="1271"/>
      <c r="L11" s="1271"/>
      <c r="M11" s="1271"/>
      <c r="N11" s="1271"/>
      <c r="O11" s="1271"/>
      <c r="P11" s="1271"/>
      <c r="Q11" s="1271"/>
      <c r="R11" s="1271"/>
      <c r="S11" s="1271"/>
      <c r="T11" s="1271"/>
      <c r="U11" s="1271"/>
      <c r="V11" s="1271"/>
      <c r="W11" s="1271"/>
      <c r="X11" s="1271"/>
      <c r="Y11" s="1271"/>
      <c r="Z11" s="1271"/>
      <c r="AA11" s="1271"/>
      <c r="AB11" s="1271"/>
      <c r="AC11" s="1271"/>
      <c r="AD11" s="1271"/>
      <c r="AE11" s="1271"/>
      <c r="AF11" s="1271"/>
      <c r="AG11" s="1271"/>
      <c r="AH11" s="1271"/>
      <c r="AI11" s="1271"/>
      <c r="AJ11" s="1271"/>
      <c r="AK11" s="1271"/>
      <c r="AL11" s="1271"/>
      <c r="AM11" s="1271"/>
      <c r="AN11" s="1271"/>
      <c r="AO11" s="1271"/>
      <c r="AP11" s="1271"/>
      <c r="AQ11" s="1271"/>
      <c r="AR11" s="1271"/>
      <c r="AS11" s="1271"/>
      <c r="AT11" s="1271"/>
      <c r="AU11" s="1271"/>
      <c r="AV11" s="1271"/>
      <c r="AW11" s="1271"/>
      <c r="AX11" s="1271"/>
      <c r="AY11" s="1271"/>
      <c r="AZ11" s="1271"/>
      <c r="BA11" s="1271"/>
      <c r="BB11" s="1271"/>
      <c r="BC11" s="1271"/>
      <c r="BD11" s="1271"/>
      <c r="BE11" s="1271"/>
      <c r="BF11" s="1271"/>
      <c r="BG11" s="1271"/>
      <c r="BH11" s="1271"/>
      <c r="BI11" s="1271"/>
      <c r="BJ11" s="1271"/>
      <c r="BK11" s="1271"/>
      <c r="BL11" s="1271"/>
      <c r="BM11" s="1271"/>
      <c r="BN11" s="1271"/>
      <c r="BO11" s="1271"/>
      <c r="BP11" s="1271"/>
      <c r="BQ11" s="1271"/>
      <c r="BR11" s="1271"/>
      <c r="BS11" s="1271"/>
      <c r="BT11" s="1271"/>
      <c r="BU11" s="1271"/>
      <c r="BV11" s="1271"/>
      <c r="BW11" s="1271"/>
      <c r="BX11" s="1271"/>
      <c r="BY11" s="1271"/>
      <c r="BZ11" s="1271"/>
      <c r="CA11" s="1271"/>
      <c r="CB11" s="1271"/>
      <c r="CC11" s="1271"/>
      <c r="CD11" s="1271"/>
      <c r="CE11" s="1271"/>
      <c r="CF11" s="1271"/>
      <c r="CG11" s="1271"/>
      <c r="CH11" s="1271"/>
      <c r="CI11" s="1271"/>
      <c r="CJ11" s="1271"/>
      <c r="CK11" s="1271"/>
      <c r="CL11" s="1271"/>
      <c r="CM11" s="1271"/>
      <c r="CN11" s="1271"/>
      <c r="CO11" s="1271"/>
      <c r="CP11" s="1271"/>
      <c r="CQ11" s="1271"/>
      <c r="CR11" s="1271"/>
      <c r="CS11" s="1271"/>
      <c r="CT11" s="1271"/>
      <c r="CU11" s="1271"/>
      <c r="CV11" s="1271"/>
      <c r="CW11" s="1271"/>
      <c r="CX11" s="1271"/>
      <c r="CY11" s="1271"/>
      <c r="CZ11" s="1271"/>
      <c r="DA11" s="1271"/>
      <c r="DB11" s="1271"/>
      <c r="DC11" s="1271"/>
      <c r="DD11" s="1271"/>
      <c r="DE11" s="1271"/>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1"/>
      <c r="B12" s="1271"/>
      <c r="C12" s="1271"/>
      <c r="D12" s="1271"/>
      <c r="E12" s="1271"/>
      <c r="F12" s="1271"/>
      <c r="G12" s="1271"/>
      <c r="H12" s="1271"/>
      <c r="I12" s="1271"/>
      <c r="J12" s="1271"/>
      <c r="K12" s="1271"/>
      <c r="L12" s="1271"/>
      <c r="M12" s="1271"/>
      <c r="N12" s="1271"/>
      <c r="O12" s="1271"/>
      <c r="P12" s="1271"/>
      <c r="Q12" s="1271"/>
      <c r="R12" s="1271"/>
      <c r="S12" s="1271"/>
      <c r="T12" s="1271"/>
      <c r="U12" s="1271"/>
      <c r="V12" s="1271"/>
      <c r="W12" s="1271"/>
      <c r="X12" s="1271"/>
      <c r="Y12" s="1271"/>
      <c r="Z12" s="1271"/>
      <c r="AA12" s="1271"/>
      <c r="AB12" s="1271"/>
      <c r="AC12" s="1271"/>
      <c r="AD12" s="1271"/>
      <c r="AE12" s="1271"/>
      <c r="AF12" s="1271"/>
      <c r="AG12" s="1271"/>
      <c r="AH12" s="1271"/>
      <c r="AI12" s="1271"/>
      <c r="AJ12" s="1271"/>
      <c r="AK12" s="1271"/>
      <c r="AL12" s="1271"/>
      <c r="AM12" s="1271"/>
      <c r="AN12" s="1271"/>
      <c r="AO12" s="1271"/>
      <c r="AP12" s="1271"/>
      <c r="AQ12" s="1271"/>
      <c r="AR12" s="1271"/>
      <c r="AS12" s="1271"/>
      <c r="AT12" s="1271"/>
      <c r="AU12" s="1271"/>
      <c r="AV12" s="1271"/>
      <c r="AW12" s="1271"/>
      <c r="AX12" s="1271"/>
      <c r="AY12" s="1271"/>
      <c r="AZ12" s="1271"/>
      <c r="BA12" s="1271"/>
      <c r="BB12" s="1271"/>
      <c r="BC12" s="1271"/>
      <c r="BD12" s="1271"/>
      <c r="BE12" s="1271"/>
      <c r="BF12" s="1271"/>
      <c r="BG12" s="1271"/>
      <c r="BH12" s="1271"/>
      <c r="BI12" s="1271"/>
      <c r="BJ12" s="1271"/>
      <c r="BK12" s="1271"/>
      <c r="BL12" s="1271"/>
      <c r="BM12" s="1271"/>
      <c r="BN12" s="1271"/>
      <c r="BO12" s="1271"/>
      <c r="BP12" s="1271"/>
      <c r="BQ12" s="1271"/>
      <c r="BR12" s="1271"/>
      <c r="BS12" s="1271"/>
      <c r="BT12" s="1271"/>
      <c r="BU12" s="1271"/>
      <c r="BV12" s="1271"/>
      <c r="BW12" s="1271"/>
      <c r="BX12" s="1271"/>
      <c r="BY12" s="1271"/>
      <c r="BZ12" s="1271"/>
      <c r="CA12" s="1271"/>
      <c r="CB12" s="1271"/>
      <c r="CC12" s="1271"/>
      <c r="CD12" s="1271"/>
      <c r="CE12" s="1271"/>
      <c r="CF12" s="1271"/>
      <c r="CG12" s="1271"/>
      <c r="CH12" s="1271"/>
      <c r="CI12" s="1271"/>
      <c r="CJ12" s="1271"/>
      <c r="CK12" s="1271"/>
      <c r="CL12" s="1271"/>
      <c r="CM12" s="1271"/>
      <c r="CN12" s="1271"/>
      <c r="CO12" s="1271"/>
      <c r="CP12" s="1271"/>
      <c r="CQ12" s="1271"/>
      <c r="CR12" s="1271"/>
      <c r="CS12" s="1271"/>
      <c r="CT12" s="1271"/>
      <c r="CU12" s="1271"/>
      <c r="CV12" s="1271"/>
      <c r="CW12" s="1271"/>
      <c r="CX12" s="1271"/>
      <c r="CY12" s="1271"/>
      <c r="CZ12" s="1271"/>
      <c r="DA12" s="1271"/>
      <c r="DB12" s="1271"/>
      <c r="DC12" s="1271"/>
      <c r="DD12" s="1271"/>
      <c r="DE12" s="1271"/>
      <c r="DF12" s="292"/>
      <c r="DG12" s="292"/>
      <c r="DH12" s="292"/>
      <c r="DI12" s="292"/>
      <c r="DJ12" s="292"/>
      <c r="DK12" s="292"/>
      <c r="DL12" s="292"/>
      <c r="DM12" s="292"/>
      <c r="DN12" s="292"/>
      <c r="DO12" s="292"/>
      <c r="DP12" s="292"/>
      <c r="DQ12" s="292"/>
      <c r="DR12" s="292"/>
      <c r="DS12" s="292"/>
      <c r="DT12" s="292"/>
      <c r="DU12" s="292"/>
      <c r="DV12" s="292"/>
      <c r="DW12" s="292"/>
      <c r="EM12" s="291" t="s">
        <v>612</v>
      </c>
    </row>
    <row r="13" spans="1:143" s="291" customFormat="1" x14ac:dyDescent="0.15">
      <c r="A13" s="1271"/>
      <c r="B13" s="1271"/>
      <c r="C13" s="1271"/>
      <c r="D13" s="1271"/>
      <c r="E13" s="1271"/>
      <c r="F13" s="1271"/>
      <c r="G13" s="1271"/>
      <c r="H13" s="1271"/>
      <c r="I13" s="1271"/>
      <c r="J13" s="1271"/>
      <c r="K13" s="1271"/>
      <c r="L13" s="1271"/>
      <c r="M13" s="1271"/>
      <c r="N13" s="1271"/>
      <c r="O13" s="1271"/>
      <c r="P13" s="1271"/>
      <c r="Q13" s="1271"/>
      <c r="R13" s="1271"/>
      <c r="S13" s="1271"/>
      <c r="T13" s="1271"/>
      <c r="U13" s="1271"/>
      <c r="V13" s="1271"/>
      <c r="W13" s="1271"/>
      <c r="X13" s="1271"/>
      <c r="Y13" s="1271"/>
      <c r="Z13" s="1271"/>
      <c r="AA13" s="1271"/>
      <c r="AB13" s="1271"/>
      <c r="AC13" s="1271"/>
      <c r="AD13" s="1271"/>
      <c r="AE13" s="1271"/>
      <c r="AF13" s="1271"/>
      <c r="AG13" s="1271"/>
      <c r="AH13" s="1271"/>
      <c r="AI13" s="1271"/>
      <c r="AJ13" s="1271"/>
      <c r="AK13" s="1271"/>
      <c r="AL13" s="1271"/>
      <c r="AM13" s="1271"/>
      <c r="AN13" s="1271"/>
      <c r="AO13" s="1271"/>
      <c r="AP13" s="1271"/>
      <c r="AQ13" s="1271"/>
      <c r="AR13" s="1271"/>
      <c r="AS13" s="1271"/>
      <c r="AT13" s="1271"/>
      <c r="AU13" s="1271"/>
      <c r="AV13" s="1271"/>
      <c r="AW13" s="1271"/>
      <c r="AX13" s="1271"/>
      <c r="AY13" s="1271"/>
      <c r="AZ13" s="1271"/>
      <c r="BA13" s="1271"/>
      <c r="BB13" s="1271"/>
      <c r="BC13" s="1271"/>
      <c r="BD13" s="1271"/>
      <c r="BE13" s="1271"/>
      <c r="BF13" s="1271"/>
      <c r="BG13" s="1271"/>
      <c r="BH13" s="1271"/>
      <c r="BI13" s="1271"/>
      <c r="BJ13" s="1271"/>
      <c r="BK13" s="1271"/>
      <c r="BL13" s="1271"/>
      <c r="BM13" s="1271"/>
      <c r="BN13" s="1271"/>
      <c r="BO13" s="1271"/>
      <c r="BP13" s="1271"/>
      <c r="BQ13" s="1271"/>
      <c r="BR13" s="1271"/>
      <c r="BS13" s="1271"/>
      <c r="BT13" s="1271"/>
      <c r="BU13" s="1271"/>
      <c r="BV13" s="1271"/>
      <c r="BW13" s="1271"/>
      <c r="BX13" s="1271"/>
      <c r="BY13" s="1271"/>
      <c r="BZ13" s="1271"/>
      <c r="CA13" s="1271"/>
      <c r="CB13" s="1271"/>
      <c r="CC13" s="1271"/>
      <c r="CD13" s="1271"/>
      <c r="CE13" s="1271"/>
      <c r="CF13" s="1271"/>
      <c r="CG13" s="1271"/>
      <c r="CH13" s="1271"/>
      <c r="CI13" s="1271"/>
      <c r="CJ13" s="1271"/>
      <c r="CK13" s="1271"/>
      <c r="CL13" s="1271"/>
      <c r="CM13" s="1271"/>
      <c r="CN13" s="1271"/>
      <c r="CO13" s="1271"/>
      <c r="CP13" s="1271"/>
      <c r="CQ13" s="1271"/>
      <c r="CR13" s="1271"/>
      <c r="CS13" s="1271"/>
      <c r="CT13" s="1271"/>
      <c r="CU13" s="1271"/>
      <c r="CV13" s="1271"/>
      <c r="CW13" s="1271"/>
      <c r="CX13" s="1271"/>
      <c r="CY13" s="1271"/>
      <c r="CZ13" s="1271"/>
      <c r="DA13" s="1271"/>
      <c r="DB13" s="1271"/>
      <c r="DC13" s="1271"/>
      <c r="DD13" s="1271"/>
      <c r="DE13" s="1271"/>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1"/>
      <c r="B14" s="1271"/>
      <c r="C14" s="1271"/>
      <c r="D14" s="1271"/>
      <c r="E14" s="1271"/>
      <c r="F14" s="1271"/>
      <c r="G14" s="1271"/>
      <c r="H14" s="1271"/>
      <c r="I14" s="1271"/>
      <c r="J14" s="1271"/>
      <c r="K14" s="1271"/>
      <c r="L14" s="1271"/>
      <c r="M14" s="1271"/>
      <c r="N14" s="1271"/>
      <c r="O14" s="1271"/>
      <c r="P14" s="1271"/>
      <c r="Q14" s="1271"/>
      <c r="R14" s="1271"/>
      <c r="S14" s="1271"/>
      <c r="T14" s="1271"/>
      <c r="U14" s="1271"/>
      <c r="V14" s="1271"/>
      <c r="W14" s="1271"/>
      <c r="X14" s="1271"/>
      <c r="Y14" s="1271"/>
      <c r="Z14" s="1271"/>
      <c r="AA14" s="1271"/>
      <c r="AB14" s="1271"/>
      <c r="AC14" s="1271"/>
      <c r="AD14" s="1271"/>
      <c r="AE14" s="1271"/>
      <c r="AF14" s="1271"/>
      <c r="AG14" s="1271"/>
      <c r="AH14" s="1271"/>
      <c r="AI14" s="1271"/>
      <c r="AJ14" s="1271"/>
      <c r="AK14" s="1271"/>
      <c r="AL14" s="1271"/>
      <c r="AM14" s="1271"/>
      <c r="AN14" s="1271"/>
      <c r="AO14" s="1271"/>
      <c r="AP14" s="1271"/>
      <c r="AQ14" s="1271"/>
      <c r="AR14" s="1271"/>
      <c r="AS14" s="1271"/>
      <c r="AT14" s="1271"/>
      <c r="AU14" s="1271"/>
      <c r="AV14" s="1271"/>
      <c r="AW14" s="1271"/>
      <c r="AX14" s="1271"/>
      <c r="AY14" s="1271"/>
      <c r="AZ14" s="1271"/>
      <c r="BA14" s="1271"/>
      <c r="BB14" s="1271"/>
      <c r="BC14" s="1271"/>
      <c r="BD14" s="1271"/>
      <c r="BE14" s="1271"/>
      <c r="BF14" s="1271"/>
      <c r="BG14" s="1271"/>
      <c r="BH14" s="1271"/>
      <c r="BI14" s="1271"/>
      <c r="BJ14" s="1271"/>
      <c r="BK14" s="1271"/>
      <c r="BL14" s="1271"/>
      <c r="BM14" s="1271"/>
      <c r="BN14" s="1271"/>
      <c r="BO14" s="1271"/>
      <c r="BP14" s="1271"/>
      <c r="BQ14" s="1271"/>
      <c r="BR14" s="1271"/>
      <c r="BS14" s="1271"/>
      <c r="BT14" s="1271"/>
      <c r="BU14" s="1271"/>
      <c r="BV14" s="1271"/>
      <c r="BW14" s="1271"/>
      <c r="BX14" s="1271"/>
      <c r="BY14" s="1271"/>
      <c r="BZ14" s="1271"/>
      <c r="CA14" s="1271"/>
      <c r="CB14" s="1271"/>
      <c r="CC14" s="1271"/>
      <c r="CD14" s="1271"/>
      <c r="CE14" s="1271"/>
      <c r="CF14" s="1271"/>
      <c r="CG14" s="1271"/>
      <c r="CH14" s="1271"/>
      <c r="CI14" s="1271"/>
      <c r="CJ14" s="1271"/>
      <c r="CK14" s="1271"/>
      <c r="CL14" s="1271"/>
      <c r="CM14" s="1271"/>
      <c r="CN14" s="1271"/>
      <c r="CO14" s="1271"/>
      <c r="CP14" s="1271"/>
      <c r="CQ14" s="1271"/>
      <c r="CR14" s="1271"/>
      <c r="CS14" s="1271"/>
      <c r="CT14" s="1271"/>
      <c r="CU14" s="1271"/>
      <c r="CV14" s="1271"/>
      <c r="CW14" s="1271"/>
      <c r="CX14" s="1271"/>
      <c r="CY14" s="1271"/>
      <c r="CZ14" s="1271"/>
      <c r="DA14" s="1271"/>
      <c r="DB14" s="1271"/>
      <c r="DC14" s="1271"/>
      <c r="DD14" s="1271"/>
      <c r="DE14" s="1271"/>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0"/>
      <c r="B15" s="1271"/>
      <c r="C15" s="1271"/>
      <c r="D15" s="1271"/>
      <c r="E15" s="1271"/>
      <c r="F15" s="1271"/>
      <c r="G15" s="1271"/>
      <c r="H15" s="1271"/>
      <c r="I15" s="1271"/>
      <c r="J15" s="1271"/>
      <c r="K15" s="1271"/>
      <c r="L15" s="1271"/>
      <c r="M15" s="1271"/>
      <c r="N15" s="1271"/>
      <c r="O15" s="1271"/>
      <c r="P15" s="1271"/>
      <c r="Q15" s="1271"/>
      <c r="R15" s="1271"/>
      <c r="S15" s="1271"/>
      <c r="T15" s="1271"/>
      <c r="U15" s="1271"/>
      <c r="V15" s="1271"/>
      <c r="W15" s="1271"/>
      <c r="X15" s="1271"/>
      <c r="Y15" s="1271"/>
      <c r="Z15" s="1271"/>
      <c r="AA15" s="1271"/>
      <c r="AB15" s="1271"/>
      <c r="AC15" s="1271"/>
      <c r="AD15" s="1271"/>
      <c r="AE15" s="1271"/>
      <c r="AF15" s="1271"/>
      <c r="AG15" s="1271"/>
      <c r="AH15" s="1271"/>
      <c r="AI15" s="1271"/>
      <c r="AJ15" s="1271"/>
      <c r="AK15" s="1271"/>
      <c r="AL15" s="1271"/>
      <c r="AM15" s="1271"/>
      <c r="AN15" s="1271"/>
      <c r="AO15" s="1271"/>
      <c r="AP15" s="1271"/>
      <c r="AQ15" s="1271"/>
      <c r="AR15" s="1271"/>
      <c r="AS15" s="1271"/>
      <c r="AT15" s="1271"/>
      <c r="AU15" s="1271"/>
      <c r="AV15" s="1271"/>
      <c r="AW15" s="1271"/>
      <c r="AX15" s="1271"/>
      <c r="AY15" s="1271"/>
      <c r="AZ15" s="1271"/>
      <c r="BA15" s="1271"/>
      <c r="BB15" s="1271"/>
      <c r="BC15" s="1271"/>
      <c r="BD15" s="1271"/>
      <c r="BE15" s="1271"/>
      <c r="BF15" s="1271"/>
      <c r="BG15" s="1271"/>
      <c r="BH15" s="1271"/>
      <c r="BI15" s="1271"/>
      <c r="BJ15" s="1271"/>
      <c r="BK15" s="1271"/>
      <c r="BL15" s="1271"/>
      <c r="BM15" s="1271"/>
      <c r="BN15" s="1271"/>
      <c r="BO15" s="1271"/>
      <c r="BP15" s="1271"/>
      <c r="BQ15" s="1271"/>
      <c r="BR15" s="1271"/>
      <c r="BS15" s="1271"/>
      <c r="BT15" s="1271"/>
      <c r="BU15" s="1271"/>
      <c r="BV15" s="1271"/>
      <c r="BW15" s="1271"/>
      <c r="BX15" s="1271"/>
      <c r="BY15" s="1271"/>
      <c r="BZ15" s="1271"/>
      <c r="CA15" s="1271"/>
      <c r="CB15" s="1271"/>
      <c r="CC15" s="1271"/>
      <c r="CD15" s="1271"/>
      <c r="CE15" s="1271"/>
      <c r="CF15" s="1271"/>
      <c r="CG15" s="1271"/>
      <c r="CH15" s="1271"/>
      <c r="CI15" s="1271"/>
      <c r="CJ15" s="1271"/>
      <c r="CK15" s="1271"/>
      <c r="CL15" s="1271"/>
      <c r="CM15" s="1271"/>
      <c r="CN15" s="1271"/>
      <c r="CO15" s="1271"/>
      <c r="CP15" s="1271"/>
      <c r="CQ15" s="1271"/>
      <c r="CR15" s="1271"/>
      <c r="CS15" s="1271"/>
      <c r="CT15" s="1271"/>
      <c r="CU15" s="1271"/>
      <c r="CV15" s="1271"/>
      <c r="CW15" s="1271"/>
      <c r="CX15" s="1271"/>
      <c r="CY15" s="1271"/>
      <c r="CZ15" s="1271"/>
      <c r="DA15" s="1271"/>
      <c r="DB15" s="1271"/>
      <c r="DC15" s="1271"/>
      <c r="DD15" s="1271"/>
      <c r="DE15" s="1271"/>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0"/>
      <c r="B16" s="1271"/>
      <c r="C16" s="1271"/>
      <c r="D16" s="1271"/>
      <c r="E16" s="1271"/>
      <c r="F16" s="1271"/>
      <c r="G16" s="1271"/>
      <c r="H16" s="1271"/>
      <c r="I16" s="1271"/>
      <c r="J16" s="1271"/>
      <c r="K16" s="1271"/>
      <c r="L16" s="1271"/>
      <c r="M16" s="1271"/>
      <c r="N16" s="1271"/>
      <c r="O16" s="1271"/>
      <c r="P16" s="1271"/>
      <c r="Q16" s="1271"/>
      <c r="R16" s="1271"/>
      <c r="S16" s="1271"/>
      <c r="T16" s="1271"/>
      <c r="U16" s="1271"/>
      <c r="V16" s="1271"/>
      <c r="W16" s="1271"/>
      <c r="X16" s="1271"/>
      <c r="Y16" s="1271"/>
      <c r="Z16" s="1271"/>
      <c r="AA16" s="1271"/>
      <c r="AB16" s="1271"/>
      <c r="AC16" s="1271"/>
      <c r="AD16" s="1271"/>
      <c r="AE16" s="1271"/>
      <c r="AF16" s="1271"/>
      <c r="AG16" s="1271"/>
      <c r="AH16" s="1271"/>
      <c r="AI16" s="1271"/>
      <c r="AJ16" s="1271"/>
      <c r="AK16" s="1271"/>
      <c r="AL16" s="1271"/>
      <c r="AM16" s="1271"/>
      <c r="AN16" s="1271"/>
      <c r="AO16" s="1271"/>
      <c r="AP16" s="1271"/>
      <c r="AQ16" s="1271"/>
      <c r="AR16" s="1271"/>
      <c r="AS16" s="1271"/>
      <c r="AT16" s="1271"/>
      <c r="AU16" s="1271"/>
      <c r="AV16" s="1271"/>
      <c r="AW16" s="1271"/>
      <c r="AX16" s="1271"/>
      <c r="AY16" s="1271"/>
      <c r="AZ16" s="1271"/>
      <c r="BA16" s="1271"/>
      <c r="BB16" s="1271"/>
      <c r="BC16" s="1271"/>
      <c r="BD16" s="1271"/>
      <c r="BE16" s="1271"/>
      <c r="BF16" s="1271"/>
      <c r="BG16" s="1271"/>
      <c r="BH16" s="1271"/>
      <c r="BI16" s="1271"/>
      <c r="BJ16" s="1271"/>
      <c r="BK16" s="1271"/>
      <c r="BL16" s="1271"/>
      <c r="BM16" s="1271"/>
      <c r="BN16" s="1271"/>
      <c r="BO16" s="1271"/>
      <c r="BP16" s="1271"/>
      <c r="BQ16" s="1271"/>
      <c r="BR16" s="1271"/>
      <c r="BS16" s="1271"/>
      <c r="BT16" s="1271"/>
      <c r="BU16" s="1271"/>
      <c r="BV16" s="1271"/>
      <c r="BW16" s="1271"/>
      <c r="BX16" s="1271"/>
      <c r="BY16" s="1271"/>
      <c r="BZ16" s="1271"/>
      <c r="CA16" s="1271"/>
      <c r="CB16" s="1271"/>
      <c r="CC16" s="1271"/>
      <c r="CD16" s="1271"/>
      <c r="CE16" s="1271"/>
      <c r="CF16" s="1271"/>
      <c r="CG16" s="1271"/>
      <c r="CH16" s="1271"/>
      <c r="CI16" s="1271"/>
      <c r="CJ16" s="1271"/>
      <c r="CK16" s="1271"/>
      <c r="CL16" s="1271"/>
      <c r="CM16" s="1271"/>
      <c r="CN16" s="1271"/>
      <c r="CO16" s="1271"/>
      <c r="CP16" s="1271"/>
      <c r="CQ16" s="1271"/>
      <c r="CR16" s="1271"/>
      <c r="CS16" s="1271"/>
      <c r="CT16" s="1271"/>
      <c r="CU16" s="1271"/>
      <c r="CV16" s="1271"/>
      <c r="CW16" s="1271"/>
      <c r="CX16" s="1271"/>
      <c r="CY16" s="1271"/>
      <c r="CZ16" s="1271"/>
      <c r="DA16" s="1271"/>
      <c r="DB16" s="1271"/>
      <c r="DC16" s="1271"/>
      <c r="DD16" s="1271"/>
      <c r="DE16" s="1271"/>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0"/>
      <c r="B17" s="1271"/>
      <c r="C17" s="1271"/>
      <c r="D17" s="1271"/>
      <c r="E17" s="1271"/>
      <c r="F17" s="1271"/>
      <c r="G17" s="1271"/>
      <c r="H17" s="1271"/>
      <c r="I17" s="1271"/>
      <c r="J17" s="1271"/>
      <c r="K17" s="1271"/>
      <c r="L17" s="1271"/>
      <c r="M17" s="1271"/>
      <c r="N17" s="1271"/>
      <c r="O17" s="1271"/>
      <c r="P17" s="1271"/>
      <c r="Q17" s="1271"/>
      <c r="R17" s="1271"/>
      <c r="S17" s="1271"/>
      <c r="T17" s="1271"/>
      <c r="U17" s="1271"/>
      <c r="V17" s="1271"/>
      <c r="W17" s="1271"/>
      <c r="X17" s="1271"/>
      <c r="Y17" s="1271"/>
      <c r="Z17" s="1271"/>
      <c r="AA17" s="1271"/>
      <c r="AB17" s="1271"/>
      <c r="AC17" s="1271"/>
      <c r="AD17" s="1271"/>
      <c r="AE17" s="1271"/>
      <c r="AF17" s="1271"/>
      <c r="AG17" s="1271"/>
      <c r="AH17" s="1271"/>
      <c r="AI17" s="1271"/>
      <c r="AJ17" s="1271"/>
      <c r="AK17" s="1271"/>
      <c r="AL17" s="1271"/>
      <c r="AM17" s="1271"/>
      <c r="AN17" s="1271"/>
      <c r="AO17" s="1271"/>
      <c r="AP17" s="1271"/>
      <c r="AQ17" s="1271"/>
      <c r="AR17" s="1271"/>
      <c r="AS17" s="1271"/>
      <c r="AT17" s="1271"/>
      <c r="AU17" s="1271"/>
      <c r="AV17" s="1271"/>
      <c r="AW17" s="1271"/>
      <c r="AX17" s="1271"/>
      <c r="AY17" s="1271"/>
      <c r="AZ17" s="1271"/>
      <c r="BA17" s="1271"/>
      <c r="BB17" s="1271"/>
      <c r="BC17" s="1271"/>
      <c r="BD17" s="1271"/>
      <c r="BE17" s="1271"/>
      <c r="BF17" s="1271"/>
      <c r="BG17" s="1271"/>
      <c r="BH17" s="1271"/>
      <c r="BI17" s="1271"/>
      <c r="BJ17" s="1271"/>
      <c r="BK17" s="1271"/>
      <c r="BL17" s="1271"/>
      <c r="BM17" s="1271"/>
      <c r="BN17" s="1271"/>
      <c r="BO17" s="1271"/>
      <c r="BP17" s="1271"/>
      <c r="BQ17" s="1271"/>
      <c r="BR17" s="1271"/>
      <c r="BS17" s="1271"/>
      <c r="BT17" s="1271"/>
      <c r="BU17" s="1271"/>
      <c r="BV17" s="1271"/>
      <c r="BW17" s="1271"/>
      <c r="BX17" s="1271"/>
      <c r="BY17" s="1271"/>
      <c r="BZ17" s="1271"/>
      <c r="CA17" s="1271"/>
      <c r="CB17" s="1271"/>
      <c r="CC17" s="1271"/>
      <c r="CD17" s="1271"/>
      <c r="CE17" s="1271"/>
      <c r="CF17" s="1271"/>
      <c r="CG17" s="1271"/>
      <c r="CH17" s="1271"/>
      <c r="CI17" s="1271"/>
      <c r="CJ17" s="1271"/>
      <c r="CK17" s="1271"/>
      <c r="CL17" s="1271"/>
      <c r="CM17" s="1271"/>
      <c r="CN17" s="1271"/>
      <c r="CO17" s="1271"/>
      <c r="CP17" s="1271"/>
      <c r="CQ17" s="1271"/>
      <c r="CR17" s="1271"/>
      <c r="CS17" s="1271"/>
      <c r="CT17" s="1271"/>
      <c r="CU17" s="1271"/>
      <c r="CV17" s="1271"/>
      <c r="CW17" s="1271"/>
      <c r="CX17" s="1271"/>
      <c r="CY17" s="1271"/>
      <c r="CZ17" s="1271"/>
      <c r="DA17" s="1271"/>
      <c r="DB17" s="1271"/>
      <c r="DC17" s="1271"/>
      <c r="DD17" s="1271"/>
      <c r="DE17" s="1271"/>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0"/>
      <c r="B18" s="1271"/>
      <c r="C18" s="1271"/>
      <c r="D18" s="1271"/>
      <c r="E18" s="1271"/>
      <c r="F18" s="1271"/>
      <c r="G18" s="1271"/>
      <c r="H18" s="1271"/>
      <c r="I18" s="1271"/>
      <c r="J18" s="1271"/>
      <c r="K18" s="1271"/>
      <c r="L18" s="1271"/>
      <c r="M18" s="1271"/>
      <c r="N18" s="1271"/>
      <c r="O18" s="1271"/>
      <c r="P18" s="1271"/>
      <c r="Q18" s="1271"/>
      <c r="R18" s="1271"/>
      <c r="S18" s="1271"/>
      <c r="T18" s="1271"/>
      <c r="U18" s="1271"/>
      <c r="V18" s="1271"/>
      <c r="W18" s="1271"/>
      <c r="X18" s="1271"/>
      <c r="Y18" s="1271"/>
      <c r="Z18" s="1271"/>
      <c r="AA18" s="1271"/>
      <c r="AB18" s="1271"/>
      <c r="AC18" s="1271"/>
      <c r="AD18" s="1271"/>
      <c r="AE18" s="1271"/>
      <c r="AF18" s="1271"/>
      <c r="AG18" s="1271"/>
      <c r="AH18" s="1271"/>
      <c r="AI18" s="1271"/>
      <c r="AJ18" s="1271"/>
      <c r="AK18" s="1271"/>
      <c r="AL18" s="1271"/>
      <c r="AM18" s="1271"/>
      <c r="AN18" s="1271"/>
      <c r="AO18" s="1271"/>
      <c r="AP18" s="1271"/>
      <c r="AQ18" s="1271"/>
      <c r="AR18" s="1271"/>
      <c r="AS18" s="1271"/>
      <c r="AT18" s="1271"/>
      <c r="AU18" s="1271"/>
      <c r="AV18" s="1271"/>
      <c r="AW18" s="1271"/>
      <c r="AX18" s="1271"/>
      <c r="AY18" s="1271"/>
      <c r="AZ18" s="1271"/>
      <c r="BA18" s="1271"/>
      <c r="BB18" s="1271"/>
      <c r="BC18" s="1271"/>
      <c r="BD18" s="1271"/>
      <c r="BE18" s="1271"/>
      <c r="BF18" s="1271"/>
      <c r="BG18" s="1271"/>
      <c r="BH18" s="1271"/>
      <c r="BI18" s="1271"/>
      <c r="BJ18" s="1271"/>
      <c r="BK18" s="1271"/>
      <c r="BL18" s="1271"/>
      <c r="BM18" s="1271"/>
      <c r="BN18" s="1271"/>
      <c r="BO18" s="1271"/>
      <c r="BP18" s="1271"/>
      <c r="BQ18" s="1271"/>
      <c r="BR18" s="1271"/>
      <c r="BS18" s="1271"/>
      <c r="BT18" s="1271"/>
      <c r="BU18" s="1271"/>
      <c r="BV18" s="1271"/>
      <c r="BW18" s="1271"/>
      <c r="BX18" s="1271"/>
      <c r="BY18" s="1271"/>
      <c r="BZ18" s="1271"/>
      <c r="CA18" s="1271"/>
      <c r="CB18" s="1271"/>
      <c r="CC18" s="1271"/>
      <c r="CD18" s="1271"/>
      <c r="CE18" s="1271"/>
      <c r="CF18" s="1271"/>
      <c r="CG18" s="1271"/>
      <c r="CH18" s="1271"/>
      <c r="CI18" s="1271"/>
      <c r="CJ18" s="1271"/>
      <c r="CK18" s="1271"/>
      <c r="CL18" s="1271"/>
      <c r="CM18" s="1271"/>
      <c r="CN18" s="1271"/>
      <c r="CO18" s="1271"/>
      <c r="CP18" s="1271"/>
      <c r="CQ18" s="1271"/>
      <c r="CR18" s="1271"/>
      <c r="CS18" s="1271"/>
      <c r="CT18" s="1271"/>
      <c r="CU18" s="1271"/>
      <c r="CV18" s="1271"/>
      <c r="CW18" s="1271"/>
      <c r="CX18" s="1271"/>
      <c r="CY18" s="1271"/>
      <c r="CZ18" s="1271"/>
      <c r="DA18" s="1271"/>
      <c r="DB18" s="1271"/>
      <c r="DC18" s="1271"/>
      <c r="DD18" s="1271"/>
      <c r="DE18" s="1271"/>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0"/>
      <c r="DE19" s="1270"/>
    </row>
    <row r="20" spans="1:351" x14ac:dyDescent="0.15">
      <c r="DD20" s="1270"/>
      <c r="DE20" s="1270"/>
    </row>
    <row r="21" spans="1:351" ht="17.25" x14ac:dyDescent="0.15">
      <c r="B21" s="1272"/>
      <c r="C21" s="1273"/>
      <c r="D21" s="1273"/>
      <c r="E21" s="1273"/>
      <c r="F21" s="1273"/>
      <c r="G21" s="1273"/>
      <c r="H21" s="1273"/>
      <c r="I21" s="1273"/>
      <c r="J21" s="1273"/>
      <c r="K21" s="1273"/>
      <c r="L21" s="1273"/>
      <c r="M21" s="1273"/>
      <c r="N21" s="1274"/>
      <c r="O21" s="1273"/>
      <c r="P21" s="1273"/>
      <c r="Q21" s="1273"/>
      <c r="R21" s="1273"/>
      <c r="S21" s="1273"/>
      <c r="T21" s="1273"/>
      <c r="U21" s="1273"/>
      <c r="V21" s="1273"/>
      <c r="W21" s="1273"/>
      <c r="X21" s="1273"/>
      <c r="Y21" s="1273"/>
      <c r="Z21" s="1273"/>
      <c r="AA21" s="1273"/>
      <c r="AB21" s="1273"/>
      <c r="AC21" s="1273"/>
      <c r="AD21" s="1273"/>
      <c r="AE21" s="1273"/>
      <c r="AF21" s="1273"/>
      <c r="AG21" s="1273"/>
      <c r="AH21" s="1273"/>
      <c r="AI21" s="1273"/>
      <c r="AJ21" s="1273"/>
      <c r="AK21" s="1273"/>
      <c r="AL21" s="1273"/>
      <c r="AM21" s="1273"/>
      <c r="AN21" s="1273"/>
      <c r="AO21" s="1273"/>
      <c r="AP21" s="1273"/>
      <c r="AQ21" s="1273"/>
      <c r="AR21" s="1273"/>
      <c r="AS21" s="1273"/>
      <c r="AT21" s="1274"/>
      <c r="AU21" s="1273"/>
      <c r="AV21" s="1273"/>
      <c r="AW21" s="1273"/>
      <c r="AX21" s="1273"/>
      <c r="AY21" s="1273"/>
      <c r="AZ21" s="1273"/>
      <c r="BA21" s="1273"/>
      <c r="BB21" s="1273"/>
      <c r="BC21" s="1273"/>
      <c r="BD21" s="1273"/>
      <c r="BE21" s="1273"/>
      <c r="BF21" s="1274"/>
      <c r="BG21" s="1273"/>
      <c r="BH21" s="1273"/>
      <c r="BI21" s="1273"/>
      <c r="BJ21" s="1273"/>
      <c r="BK21" s="1273"/>
      <c r="BL21" s="1273"/>
      <c r="BM21" s="1273"/>
      <c r="BN21" s="1273"/>
      <c r="BO21" s="1273"/>
      <c r="BP21" s="1273"/>
      <c r="BQ21" s="1273"/>
      <c r="BR21" s="1274"/>
      <c r="BS21" s="1273"/>
      <c r="BT21" s="1273"/>
      <c r="BU21" s="1273"/>
      <c r="BV21" s="1273"/>
      <c r="BW21" s="1273"/>
      <c r="BX21" s="1273"/>
      <c r="BY21" s="1273"/>
      <c r="BZ21" s="1273"/>
      <c r="CA21" s="1273"/>
      <c r="CB21" s="1273"/>
      <c r="CC21" s="1273"/>
      <c r="CD21" s="1274"/>
      <c r="CE21" s="1273"/>
      <c r="CF21" s="1273"/>
      <c r="CG21" s="1273"/>
      <c r="CH21" s="1273"/>
      <c r="CI21" s="1273"/>
      <c r="CJ21" s="1273"/>
      <c r="CK21" s="1273"/>
      <c r="CL21" s="1273"/>
      <c r="CM21" s="1273"/>
      <c r="CN21" s="1273"/>
      <c r="CO21" s="1273"/>
      <c r="CP21" s="1274"/>
      <c r="CQ21" s="1273"/>
      <c r="CR21" s="1273"/>
      <c r="CS21" s="1273"/>
      <c r="CT21" s="1273"/>
      <c r="CU21" s="1273"/>
      <c r="CV21" s="1273"/>
      <c r="CW21" s="1273"/>
      <c r="CX21" s="1273"/>
      <c r="CY21" s="1273"/>
      <c r="CZ21" s="1273"/>
      <c r="DA21" s="1273"/>
      <c r="DB21" s="1274"/>
      <c r="DC21" s="1273"/>
      <c r="DD21" s="1275"/>
      <c r="DE21" s="1270"/>
      <c r="MM21" s="1276"/>
    </row>
    <row r="22" spans="1:351" ht="17.25" x14ac:dyDescent="0.15">
      <c r="B22" s="1277"/>
      <c r="MM22" s="1276"/>
    </row>
    <row r="23" spans="1:351" x14ac:dyDescent="0.15">
      <c r="B23" s="1277"/>
    </row>
    <row r="24" spans="1:351" x14ac:dyDescent="0.15">
      <c r="B24" s="1277"/>
    </row>
    <row r="25" spans="1:351" x14ac:dyDescent="0.15">
      <c r="B25" s="1277"/>
    </row>
    <row r="26" spans="1:351" x14ac:dyDescent="0.15">
      <c r="B26" s="1277"/>
    </row>
    <row r="27" spans="1:351" x14ac:dyDescent="0.15">
      <c r="B27" s="1277"/>
    </row>
    <row r="28" spans="1:351" x14ac:dyDescent="0.15">
      <c r="B28" s="1277"/>
    </row>
    <row r="29" spans="1:351" x14ac:dyDescent="0.15">
      <c r="B29" s="1277"/>
    </row>
    <row r="30" spans="1:351" x14ac:dyDescent="0.15">
      <c r="B30" s="1277"/>
    </row>
    <row r="31" spans="1:351" x14ac:dyDescent="0.15">
      <c r="B31" s="1277"/>
    </row>
    <row r="32" spans="1:351" x14ac:dyDescent="0.15">
      <c r="B32" s="1277"/>
    </row>
    <row r="33" spans="2:109" x14ac:dyDescent="0.15">
      <c r="B33" s="1277"/>
    </row>
    <row r="34" spans="2:109" x14ac:dyDescent="0.15">
      <c r="B34" s="1277"/>
    </row>
    <row r="35" spans="2:109" x14ac:dyDescent="0.15">
      <c r="B35" s="1277"/>
    </row>
    <row r="36" spans="2:109" x14ac:dyDescent="0.15">
      <c r="B36" s="1277"/>
    </row>
    <row r="37" spans="2:109" x14ac:dyDescent="0.15">
      <c r="B37" s="1277"/>
    </row>
    <row r="38" spans="2:109" x14ac:dyDescent="0.15">
      <c r="B38" s="1277"/>
    </row>
    <row r="39" spans="2:109" x14ac:dyDescent="0.15">
      <c r="B39" s="1279"/>
      <c r="C39" s="1280"/>
      <c r="D39" s="1280"/>
      <c r="E39" s="1280"/>
      <c r="F39" s="1280"/>
      <c r="G39" s="1280"/>
      <c r="H39" s="1280"/>
      <c r="I39" s="1280"/>
      <c r="J39" s="1280"/>
      <c r="K39" s="1280"/>
      <c r="L39" s="1280"/>
      <c r="M39" s="1280"/>
      <c r="N39" s="1280"/>
      <c r="O39" s="1280"/>
      <c r="P39" s="1280"/>
      <c r="Q39" s="1280"/>
      <c r="R39" s="1280"/>
      <c r="S39" s="1280"/>
      <c r="T39" s="1280"/>
      <c r="U39" s="1280"/>
      <c r="V39" s="1280"/>
      <c r="W39" s="1280"/>
      <c r="X39" s="1280"/>
      <c r="Y39" s="1280"/>
      <c r="Z39" s="1280"/>
      <c r="AA39" s="1280"/>
      <c r="AB39" s="1280"/>
      <c r="AC39" s="1280"/>
      <c r="AD39" s="1280"/>
      <c r="AE39" s="1280"/>
      <c r="AF39" s="1280"/>
      <c r="AG39" s="1280"/>
      <c r="AH39" s="1280"/>
      <c r="AI39" s="1280"/>
      <c r="AJ39" s="1280"/>
      <c r="AK39" s="1280"/>
      <c r="AL39" s="1280"/>
      <c r="AM39" s="1280"/>
      <c r="AN39" s="1280"/>
      <c r="AO39" s="1280"/>
      <c r="AP39" s="1280"/>
      <c r="AQ39" s="1280"/>
      <c r="AR39" s="1280"/>
      <c r="AS39" s="1280"/>
      <c r="AT39" s="1280"/>
      <c r="AU39" s="1280"/>
      <c r="AV39" s="1280"/>
      <c r="AW39" s="1280"/>
      <c r="AX39" s="1280"/>
      <c r="AY39" s="1280"/>
      <c r="AZ39" s="1280"/>
      <c r="BA39" s="1280"/>
      <c r="BB39" s="1280"/>
      <c r="BC39" s="1280"/>
      <c r="BD39" s="1280"/>
      <c r="BE39" s="1280"/>
      <c r="BF39" s="1280"/>
      <c r="BG39" s="1280"/>
      <c r="BH39" s="1280"/>
      <c r="BI39" s="1280"/>
      <c r="BJ39" s="1280"/>
      <c r="BK39" s="1280"/>
      <c r="BL39" s="1280"/>
      <c r="BM39" s="1280"/>
      <c r="BN39" s="1280"/>
      <c r="BO39" s="1280"/>
      <c r="BP39" s="1280"/>
      <c r="BQ39" s="1280"/>
      <c r="BR39" s="1280"/>
      <c r="BS39" s="1280"/>
      <c r="BT39" s="1280"/>
      <c r="BU39" s="1280"/>
      <c r="BV39" s="1280"/>
      <c r="BW39" s="1280"/>
      <c r="BX39" s="1280"/>
      <c r="BY39" s="1280"/>
      <c r="BZ39" s="1280"/>
      <c r="CA39" s="1280"/>
      <c r="CB39" s="1280"/>
      <c r="CC39" s="1280"/>
      <c r="CD39" s="1280"/>
      <c r="CE39" s="1280"/>
      <c r="CF39" s="1280"/>
      <c r="CG39" s="1280"/>
      <c r="CH39" s="1280"/>
      <c r="CI39" s="1280"/>
      <c r="CJ39" s="1280"/>
      <c r="CK39" s="1280"/>
      <c r="CL39" s="1280"/>
      <c r="CM39" s="1280"/>
      <c r="CN39" s="1280"/>
      <c r="CO39" s="1280"/>
      <c r="CP39" s="1280"/>
      <c r="CQ39" s="1280"/>
      <c r="CR39" s="1280"/>
      <c r="CS39" s="1280"/>
      <c r="CT39" s="1280"/>
      <c r="CU39" s="1280"/>
      <c r="CV39" s="1280"/>
      <c r="CW39" s="1280"/>
      <c r="CX39" s="1280"/>
      <c r="CY39" s="1280"/>
      <c r="CZ39" s="1280"/>
      <c r="DA39" s="1280"/>
      <c r="DB39" s="1280"/>
      <c r="DC39" s="1280"/>
      <c r="DD39" s="1281"/>
    </row>
    <row r="40" spans="2:109" x14ac:dyDescent="0.15">
      <c r="B40" s="1282"/>
      <c r="DD40" s="1282"/>
      <c r="DE40" s="1270"/>
    </row>
    <row r="41" spans="2:109" ht="17.25" x14ac:dyDescent="0.15">
      <c r="B41" s="1283" t="s">
        <v>613</v>
      </c>
      <c r="C41" s="1273"/>
      <c r="D41" s="1273"/>
      <c r="E41" s="1273"/>
      <c r="F41" s="1273"/>
      <c r="G41" s="1273"/>
      <c r="H41" s="1273"/>
      <c r="I41" s="1273"/>
      <c r="J41" s="1273"/>
      <c r="K41" s="1273"/>
      <c r="L41" s="1273"/>
      <c r="M41" s="1273"/>
      <c r="N41" s="1273"/>
      <c r="O41" s="1273"/>
      <c r="P41" s="1273"/>
      <c r="Q41" s="1273"/>
      <c r="R41" s="1273"/>
      <c r="S41" s="1273"/>
      <c r="T41" s="1273"/>
      <c r="U41" s="1273"/>
      <c r="V41" s="1273"/>
      <c r="W41" s="1273"/>
      <c r="X41" s="1273"/>
      <c r="Y41" s="1273"/>
      <c r="Z41" s="1273"/>
      <c r="AA41" s="1273"/>
      <c r="AB41" s="1273"/>
      <c r="AC41" s="1273"/>
      <c r="AD41" s="1273"/>
      <c r="AE41" s="1273"/>
      <c r="AF41" s="1273"/>
      <c r="AG41" s="1273"/>
      <c r="AH41" s="1273"/>
      <c r="AI41" s="1273"/>
      <c r="AJ41" s="1273"/>
      <c r="AK41" s="1273"/>
      <c r="AL41" s="1273"/>
      <c r="AM41" s="1273"/>
      <c r="AN41" s="1273"/>
      <c r="AO41" s="1273"/>
      <c r="AP41" s="1273"/>
      <c r="AQ41" s="1273"/>
      <c r="AR41" s="1273"/>
      <c r="AS41" s="1273"/>
      <c r="AT41" s="1273"/>
      <c r="AU41" s="1273"/>
      <c r="AV41" s="1273"/>
      <c r="AW41" s="1273"/>
      <c r="AX41" s="1273"/>
      <c r="AY41" s="1273"/>
      <c r="AZ41" s="1273"/>
      <c r="BA41" s="1273"/>
      <c r="BB41" s="1273"/>
      <c r="BC41" s="1273"/>
      <c r="BD41" s="1273"/>
      <c r="BE41" s="1273"/>
      <c r="BF41" s="1273"/>
      <c r="BG41" s="1273"/>
      <c r="BH41" s="1273"/>
      <c r="BI41" s="1273"/>
      <c r="BJ41" s="1273"/>
      <c r="BK41" s="1273"/>
      <c r="BL41" s="1273"/>
      <c r="BM41" s="1273"/>
      <c r="BN41" s="1273"/>
      <c r="BO41" s="1273"/>
      <c r="BP41" s="1273"/>
      <c r="BQ41" s="1273"/>
      <c r="BR41" s="1273"/>
      <c r="BS41" s="1273"/>
      <c r="BT41" s="1273"/>
      <c r="BU41" s="1273"/>
      <c r="BV41" s="1273"/>
      <c r="BW41" s="1273"/>
      <c r="BX41" s="1273"/>
      <c r="BY41" s="1273"/>
      <c r="BZ41" s="1273"/>
      <c r="CA41" s="1273"/>
      <c r="CB41" s="1273"/>
      <c r="CC41" s="1273"/>
      <c r="CD41" s="1273"/>
      <c r="CE41" s="1273"/>
      <c r="CF41" s="1273"/>
      <c r="CG41" s="1273"/>
      <c r="CH41" s="1273"/>
      <c r="CI41" s="1273"/>
      <c r="CJ41" s="1273"/>
      <c r="CK41" s="1273"/>
      <c r="CL41" s="1273"/>
      <c r="CM41" s="1273"/>
      <c r="CN41" s="1273"/>
      <c r="CO41" s="1273"/>
      <c r="CP41" s="1273"/>
      <c r="CQ41" s="1273"/>
      <c r="CR41" s="1273"/>
      <c r="CS41" s="1273"/>
      <c r="CT41" s="1273"/>
      <c r="CU41" s="1273"/>
      <c r="CV41" s="1273"/>
      <c r="CW41" s="1273"/>
      <c r="CX41" s="1273"/>
      <c r="CY41" s="1273"/>
      <c r="CZ41" s="1273"/>
      <c r="DA41" s="1273"/>
      <c r="DB41" s="1273"/>
      <c r="DC41" s="1273"/>
      <c r="DD41" s="1275"/>
    </row>
    <row r="42" spans="2:109" x14ac:dyDescent="0.15">
      <c r="B42" s="1277"/>
      <c r="G42" s="1284"/>
      <c r="I42" s="1285"/>
      <c r="J42" s="1285"/>
      <c r="K42" s="1285"/>
      <c r="AM42" s="1284"/>
      <c r="AN42" s="1284" t="s">
        <v>614</v>
      </c>
      <c r="AP42" s="1285"/>
      <c r="AQ42" s="1285"/>
      <c r="AR42" s="1285"/>
      <c r="AY42" s="1284"/>
      <c r="BA42" s="1285"/>
      <c r="BB42" s="1285"/>
      <c r="BC42" s="1285"/>
      <c r="BK42" s="1284"/>
      <c r="BM42" s="1285"/>
      <c r="BN42" s="1285"/>
      <c r="BO42" s="1285"/>
      <c r="BW42" s="1284"/>
      <c r="BY42" s="1285"/>
      <c r="BZ42" s="1285"/>
      <c r="CA42" s="1285"/>
      <c r="CI42" s="1284"/>
      <c r="CK42" s="1285"/>
      <c r="CL42" s="1285"/>
      <c r="CM42" s="1285"/>
      <c r="CU42" s="1284"/>
      <c r="CW42" s="1285"/>
      <c r="CX42" s="1285"/>
      <c r="CY42" s="1285"/>
    </row>
    <row r="43" spans="2:109" ht="13.5" customHeight="1" x14ac:dyDescent="0.15">
      <c r="B43" s="1277"/>
      <c r="AN43" s="1286" t="s">
        <v>615</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x14ac:dyDescent="0.15">
      <c r="B44" s="1277"/>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x14ac:dyDescent="0.15">
      <c r="B45" s="1277"/>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x14ac:dyDescent="0.15">
      <c r="B46" s="1277"/>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x14ac:dyDescent="0.15">
      <c r="B47" s="1277"/>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x14ac:dyDescent="0.15">
      <c r="B48" s="1277"/>
      <c r="H48" s="1295"/>
      <c r="I48" s="1295"/>
      <c r="J48" s="1295"/>
      <c r="AN48" s="1295"/>
      <c r="AO48" s="1295"/>
      <c r="AP48" s="1295"/>
      <c r="AZ48" s="1295"/>
      <c r="BA48" s="1295"/>
      <c r="BB48" s="1295"/>
      <c r="BL48" s="1295"/>
      <c r="BM48" s="1295"/>
      <c r="BN48" s="1295"/>
      <c r="BX48" s="1295"/>
      <c r="BY48" s="1295"/>
      <c r="BZ48" s="1295"/>
      <c r="CJ48" s="1295"/>
      <c r="CK48" s="1295"/>
      <c r="CL48" s="1295"/>
      <c r="CV48" s="1295"/>
      <c r="CW48" s="1295"/>
      <c r="CX48" s="1295"/>
    </row>
    <row r="49" spans="1:109" x14ac:dyDescent="0.15">
      <c r="B49" s="1277"/>
      <c r="AN49" s="1270" t="s">
        <v>616</v>
      </c>
    </row>
    <row r="50" spans="1:109" x14ac:dyDescent="0.15">
      <c r="B50" s="1277"/>
      <c r="G50" s="1296"/>
      <c r="H50" s="1296"/>
      <c r="I50" s="1296"/>
      <c r="J50" s="1296"/>
      <c r="K50" s="1297"/>
      <c r="L50" s="1297"/>
      <c r="M50" s="1298"/>
      <c r="N50" s="1298"/>
      <c r="AN50" s="1299"/>
      <c r="AO50" s="1300"/>
      <c r="AP50" s="1300"/>
      <c r="AQ50" s="1300"/>
      <c r="AR50" s="1300"/>
      <c r="AS50" s="1300"/>
      <c r="AT50" s="1300"/>
      <c r="AU50" s="1300"/>
      <c r="AV50" s="1300"/>
      <c r="AW50" s="1300"/>
      <c r="AX50" s="1300"/>
      <c r="AY50" s="1300"/>
      <c r="AZ50" s="1300"/>
      <c r="BA50" s="1300"/>
      <c r="BB50" s="1300"/>
      <c r="BC50" s="1300"/>
      <c r="BD50" s="1300"/>
      <c r="BE50" s="1300"/>
      <c r="BF50" s="1300"/>
      <c r="BG50" s="1300"/>
      <c r="BH50" s="1300"/>
      <c r="BI50" s="1300"/>
      <c r="BJ50" s="1300"/>
      <c r="BK50" s="1300"/>
      <c r="BL50" s="1300"/>
      <c r="BM50" s="1300"/>
      <c r="BN50" s="1300"/>
      <c r="BO50" s="1301"/>
      <c r="BP50" s="1302" t="s">
        <v>565</v>
      </c>
      <c r="BQ50" s="1302"/>
      <c r="BR50" s="1302"/>
      <c r="BS50" s="1302"/>
      <c r="BT50" s="1302"/>
      <c r="BU50" s="1302"/>
      <c r="BV50" s="1302"/>
      <c r="BW50" s="1302"/>
      <c r="BX50" s="1302" t="s">
        <v>566</v>
      </c>
      <c r="BY50" s="1302"/>
      <c r="BZ50" s="1302"/>
      <c r="CA50" s="1302"/>
      <c r="CB50" s="1302"/>
      <c r="CC50" s="1302"/>
      <c r="CD50" s="1302"/>
      <c r="CE50" s="1302"/>
      <c r="CF50" s="1302" t="s">
        <v>567</v>
      </c>
      <c r="CG50" s="1302"/>
      <c r="CH50" s="1302"/>
      <c r="CI50" s="1302"/>
      <c r="CJ50" s="1302"/>
      <c r="CK50" s="1302"/>
      <c r="CL50" s="1302"/>
      <c r="CM50" s="1302"/>
      <c r="CN50" s="1302" t="s">
        <v>568</v>
      </c>
      <c r="CO50" s="1302"/>
      <c r="CP50" s="1302"/>
      <c r="CQ50" s="1302"/>
      <c r="CR50" s="1302"/>
      <c r="CS50" s="1302"/>
      <c r="CT50" s="1302"/>
      <c r="CU50" s="1302"/>
      <c r="CV50" s="1302" t="s">
        <v>569</v>
      </c>
      <c r="CW50" s="1302"/>
      <c r="CX50" s="1302"/>
      <c r="CY50" s="1302"/>
      <c r="CZ50" s="1302"/>
      <c r="DA50" s="1302"/>
      <c r="DB50" s="1302"/>
      <c r="DC50" s="1302"/>
    </row>
    <row r="51" spans="1:109" ht="13.5" customHeight="1" x14ac:dyDescent="0.15">
      <c r="B51" s="1277"/>
      <c r="G51" s="1303"/>
      <c r="H51" s="1303"/>
      <c r="I51" s="1304"/>
      <c r="J51" s="1304"/>
      <c r="K51" s="1305"/>
      <c r="L51" s="1305"/>
      <c r="M51" s="1305"/>
      <c r="N51" s="1305"/>
      <c r="AM51" s="1295"/>
      <c r="AN51" s="1306" t="s">
        <v>617</v>
      </c>
      <c r="AO51" s="1306"/>
      <c r="AP51" s="1306"/>
      <c r="AQ51" s="1306"/>
      <c r="AR51" s="1306"/>
      <c r="AS51" s="1306"/>
      <c r="AT51" s="1306"/>
      <c r="AU51" s="1306"/>
      <c r="AV51" s="1306"/>
      <c r="AW51" s="1306"/>
      <c r="AX51" s="1306"/>
      <c r="AY51" s="1306"/>
      <c r="AZ51" s="1306"/>
      <c r="BA51" s="1306"/>
      <c r="BB51" s="1306" t="s">
        <v>618</v>
      </c>
      <c r="BC51" s="1306"/>
      <c r="BD51" s="1306"/>
      <c r="BE51" s="1306"/>
      <c r="BF51" s="1306"/>
      <c r="BG51" s="1306"/>
      <c r="BH51" s="1306"/>
      <c r="BI51" s="1306"/>
      <c r="BJ51" s="1306"/>
      <c r="BK51" s="1306"/>
      <c r="BL51" s="1306"/>
      <c r="BM51" s="1306"/>
      <c r="BN51" s="1306"/>
      <c r="BO51" s="1306"/>
      <c r="BP51" s="1307"/>
      <c r="BQ51" s="1308"/>
      <c r="BR51" s="1308"/>
      <c r="BS51" s="1308"/>
      <c r="BT51" s="1308"/>
      <c r="BU51" s="1308"/>
      <c r="BV51" s="1308"/>
      <c r="BW51" s="1308"/>
      <c r="BX51" s="1308"/>
      <c r="BY51" s="1308"/>
      <c r="BZ51" s="1308"/>
      <c r="CA51" s="1308"/>
      <c r="CB51" s="1308"/>
      <c r="CC51" s="1308"/>
      <c r="CD51" s="1308"/>
      <c r="CE51" s="1308"/>
      <c r="CF51" s="1308"/>
      <c r="CG51" s="1308"/>
      <c r="CH51" s="1308"/>
      <c r="CI51" s="1308"/>
      <c r="CJ51" s="1308"/>
      <c r="CK51" s="1308"/>
      <c r="CL51" s="1308"/>
      <c r="CM51" s="1308"/>
      <c r="CN51" s="1308"/>
      <c r="CO51" s="1308"/>
      <c r="CP51" s="1308"/>
      <c r="CQ51" s="1308"/>
      <c r="CR51" s="1308"/>
      <c r="CS51" s="1308"/>
      <c r="CT51" s="1308"/>
      <c r="CU51" s="1308"/>
      <c r="CV51" s="1308"/>
      <c r="CW51" s="1308"/>
      <c r="CX51" s="1308"/>
      <c r="CY51" s="1308"/>
      <c r="CZ51" s="1308"/>
      <c r="DA51" s="1308"/>
      <c r="DB51" s="1308"/>
      <c r="DC51" s="1308"/>
    </row>
    <row r="52" spans="1:109" x14ac:dyDescent="0.15">
      <c r="B52" s="1277"/>
      <c r="G52" s="1303"/>
      <c r="H52" s="1303"/>
      <c r="I52" s="1304"/>
      <c r="J52" s="1304"/>
      <c r="K52" s="1305"/>
      <c r="L52" s="1305"/>
      <c r="M52" s="1305"/>
      <c r="N52" s="1305"/>
      <c r="AM52" s="1295"/>
      <c r="AN52" s="1306"/>
      <c r="AO52" s="1306"/>
      <c r="AP52" s="1306"/>
      <c r="AQ52" s="1306"/>
      <c r="AR52" s="1306"/>
      <c r="AS52" s="1306"/>
      <c r="AT52" s="1306"/>
      <c r="AU52" s="1306"/>
      <c r="AV52" s="1306"/>
      <c r="AW52" s="1306"/>
      <c r="AX52" s="1306"/>
      <c r="AY52" s="1306"/>
      <c r="AZ52" s="1306"/>
      <c r="BA52" s="1306"/>
      <c r="BB52" s="1306"/>
      <c r="BC52" s="1306"/>
      <c r="BD52" s="1306"/>
      <c r="BE52" s="1306"/>
      <c r="BF52" s="1306"/>
      <c r="BG52" s="1306"/>
      <c r="BH52" s="1306"/>
      <c r="BI52" s="1306"/>
      <c r="BJ52" s="1306"/>
      <c r="BK52" s="1306"/>
      <c r="BL52" s="1306"/>
      <c r="BM52" s="1306"/>
      <c r="BN52" s="1306"/>
      <c r="BO52" s="1306"/>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1285"/>
      <c r="B53" s="1277"/>
      <c r="G53" s="1303"/>
      <c r="H53" s="1303"/>
      <c r="I53" s="1296"/>
      <c r="J53" s="1296"/>
      <c r="K53" s="1305"/>
      <c r="L53" s="1305"/>
      <c r="M53" s="1305"/>
      <c r="N53" s="1305"/>
      <c r="AM53" s="1295"/>
      <c r="AN53" s="1306"/>
      <c r="AO53" s="1306"/>
      <c r="AP53" s="1306"/>
      <c r="AQ53" s="1306"/>
      <c r="AR53" s="1306"/>
      <c r="AS53" s="1306"/>
      <c r="AT53" s="1306"/>
      <c r="AU53" s="1306"/>
      <c r="AV53" s="1306"/>
      <c r="AW53" s="1306"/>
      <c r="AX53" s="1306"/>
      <c r="AY53" s="1306"/>
      <c r="AZ53" s="1306"/>
      <c r="BA53" s="1306"/>
      <c r="BB53" s="1306" t="s">
        <v>619</v>
      </c>
      <c r="BC53" s="1306"/>
      <c r="BD53" s="1306"/>
      <c r="BE53" s="1306"/>
      <c r="BF53" s="1306"/>
      <c r="BG53" s="1306"/>
      <c r="BH53" s="1306"/>
      <c r="BI53" s="1306"/>
      <c r="BJ53" s="1306"/>
      <c r="BK53" s="1306"/>
      <c r="BL53" s="1306"/>
      <c r="BM53" s="1306"/>
      <c r="BN53" s="1306"/>
      <c r="BO53" s="1306"/>
      <c r="BP53" s="1307"/>
      <c r="BQ53" s="1308"/>
      <c r="BR53" s="1308"/>
      <c r="BS53" s="1308"/>
      <c r="BT53" s="1308"/>
      <c r="BU53" s="1308"/>
      <c r="BV53" s="1308"/>
      <c r="BW53" s="1308"/>
      <c r="BX53" s="1308">
        <v>53.2</v>
      </c>
      <c r="BY53" s="1308"/>
      <c r="BZ53" s="1308"/>
      <c r="CA53" s="1308"/>
      <c r="CB53" s="1308"/>
      <c r="CC53" s="1308"/>
      <c r="CD53" s="1308"/>
      <c r="CE53" s="1308"/>
      <c r="CF53" s="1308">
        <v>57.3</v>
      </c>
      <c r="CG53" s="1308"/>
      <c r="CH53" s="1308"/>
      <c r="CI53" s="1308"/>
      <c r="CJ53" s="1308"/>
      <c r="CK53" s="1308"/>
      <c r="CL53" s="1308"/>
      <c r="CM53" s="1308"/>
      <c r="CN53" s="1308">
        <v>59.2</v>
      </c>
      <c r="CO53" s="1308"/>
      <c r="CP53" s="1308"/>
      <c r="CQ53" s="1308"/>
      <c r="CR53" s="1308"/>
      <c r="CS53" s="1308"/>
      <c r="CT53" s="1308"/>
      <c r="CU53" s="1308"/>
      <c r="CV53" s="1308">
        <v>61.4</v>
      </c>
      <c r="CW53" s="1308"/>
      <c r="CX53" s="1308"/>
      <c r="CY53" s="1308"/>
      <c r="CZ53" s="1308"/>
      <c r="DA53" s="1308"/>
      <c r="DB53" s="1308"/>
      <c r="DC53" s="1308"/>
    </row>
    <row r="54" spans="1:109" x14ac:dyDescent="0.15">
      <c r="A54" s="1285"/>
      <c r="B54" s="1277"/>
      <c r="G54" s="1303"/>
      <c r="H54" s="1303"/>
      <c r="I54" s="1296"/>
      <c r="J54" s="1296"/>
      <c r="K54" s="1305"/>
      <c r="L54" s="1305"/>
      <c r="M54" s="1305"/>
      <c r="N54" s="1305"/>
      <c r="AM54" s="1295"/>
      <c r="AN54" s="1306"/>
      <c r="AO54" s="1306"/>
      <c r="AP54" s="1306"/>
      <c r="AQ54" s="1306"/>
      <c r="AR54" s="1306"/>
      <c r="AS54" s="1306"/>
      <c r="AT54" s="1306"/>
      <c r="AU54" s="1306"/>
      <c r="AV54" s="1306"/>
      <c r="AW54" s="1306"/>
      <c r="AX54" s="1306"/>
      <c r="AY54" s="1306"/>
      <c r="AZ54" s="1306"/>
      <c r="BA54" s="1306"/>
      <c r="BB54" s="1306"/>
      <c r="BC54" s="1306"/>
      <c r="BD54" s="1306"/>
      <c r="BE54" s="1306"/>
      <c r="BF54" s="1306"/>
      <c r="BG54" s="1306"/>
      <c r="BH54" s="1306"/>
      <c r="BI54" s="1306"/>
      <c r="BJ54" s="1306"/>
      <c r="BK54" s="1306"/>
      <c r="BL54" s="1306"/>
      <c r="BM54" s="1306"/>
      <c r="BN54" s="1306"/>
      <c r="BO54" s="1306"/>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1285"/>
      <c r="B55" s="1277"/>
      <c r="G55" s="1296"/>
      <c r="H55" s="1296"/>
      <c r="I55" s="1296"/>
      <c r="J55" s="1296"/>
      <c r="K55" s="1305"/>
      <c r="L55" s="1305"/>
      <c r="M55" s="1305"/>
      <c r="N55" s="1305"/>
      <c r="AN55" s="1302" t="s">
        <v>620</v>
      </c>
      <c r="AO55" s="1302"/>
      <c r="AP55" s="1302"/>
      <c r="AQ55" s="1302"/>
      <c r="AR55" s="1302"/>
      <c r="AS55" s="1302"/>
      <c r="AT55" s="1302"/>
      <c r="AU55" s="1302"/>
      <c r="AV55" s="1302"/>
      <c r="AW55" s="1302"/>
      <c r="AX55" s="1302"/>
      <c r="AY55" s="1302"/>
      <c r="AZ55" s="1302"/>
      <c r="BA55" s="1302"/>
      <c r="BB55" s="1306" t="s">
        <v>618</v>
      </c>
      <c r="BC55" s="1306"/>
      <c r="BD55" s="1306"/>
      <c r="BE55" s="1306"/>
      <c r="BF55" s="1306"/>
      <c r="BG55" s="1306"/>
      <c r="BH55" s="1306"/>
      <c r="BI55" s="1306"/>
      <c r="BJ55" s="1306"/>
      <c r="BK55" s="1306"/>
      <c r="BL55" s="1306"/>
      <c r="BM55" s="1306"/>
      <c r="BN55" s="1306"/>
      <c r="BO55" s="1306"/>
      <c r="BP55" s="1307"/>
      <c r="BQ55" s="1308"/>
      <c r="BR55" s="1308"/>
      <c r="BS55" s="1308"/>
      <c r="BT55" s="1308"/>
      <c r="BU55" s="1308"/>
      <c r="BV55" s="1308"/>
      <c r="BW55" s="1308"/>
      <c r="BX55" s="1308">
        <v>35.299999999999997</v>
      </c>
      <c r="BY55" s="1308"/>
      <c r="BZ55" s="1308"/>
      <c r="CA55" s="1308"/>
      <c r="CB55" s="1308"/>
      <c r="CC55" s="1308"/>
      <c r="CD55" s="1308"/>
      <c r="CE55" s="1308"/>
      <c r="CF55" s="1308">
        <v>31.9</v>
      </c>
      <c r="CG55" s="1308"/>
      <c r="CH55" s="1308"/>
      <c r="CI55" s="1308"/>
      <c r="CJ55" s="1308"/>
      <c r="CK55" s="1308"/>
      <c r="CL55" s="1308"/>
      <c r="CM55" s="1308"/>
      <c r="CN55" s="1308">
        <v>24.2</v>
      </c>
      <c r="CO55" s="1308"/>
      <c r="CP55" s="1308"/>
      <c r="CQ55" s="1308"/>
      <c r="CR55" s="1308"/>
      <c r="CS55" s="1308"/>
      <c r="CT55" s="1308"/>
      <c r="CU55" s="1308"/>
      <c r="CV55" s="1308">
        <v>22.1</v>
      </c>
      <c r="CW55" s="1308"/>
      <c r="CX55" s="1308"/>
      <c r="CY55" s="1308"/>
      <c r="CZ55" s="1308"/>
      <c r="DA55" s="1308"/>
      <c r="DB55" s="1308"/>
      <c r="DC55" s="1308"/>
    </row>
    <row r="56" spans="1:109" x14ac:dyDescent="0.15">
      <c r="A56" s="1285"/>
      <c r="B56" s="1277"/>
      <c r="G56" s="1296"/>
      <c r="H56" s="1296"/>
      <c r="I56" s="1296"/>
      <c r="J56" s="1296"/>
      <c r="K56" s="1305"/>
      <c r="L56" s="1305"/>
      <c r="M56" s="1305"/>
      <c r="N56" s="1305"/>
      <c r="AN56" s="1302"/>
      <c r="AO56" s="1302"/>
      <c r="AP56" s="1302"/>
      <c r="AQ56" s="1302"/>
      <c r="AR56" s="1302"/>
      <c r="AS56" s="1302"/>
      <c r="AT56" s="1302"/>
      <c r="AU56" s="1302"/>
      <c r="AV56" s="1302"/>
      <c r="AW56" s="1302"/>
      <c r="AX56" s="1302"/>
      <c r="AY56" s="1302"/>
      <c r="AZ56" s="1302"/>
      <c r="BA56" s="1302"/>
      <c r="BB56" s="1306"/>
      <c r="BC56" s="1306"/>
      <c r="BD56" s="1306"/>
      <c r="BE56" s="1306"/>
      <c r="BF56" s="1306"/>
      <c r="BG56" s="1306"/>
      <c r="BH56" s="1306"/>
      <c r="BI56" s="1306"/>
      <c r="BJ56" s="1306"/>
      <c r="BK56" s="1306"/>
      <c r="BL56" s="1306"/>
      <c r="BM56" s="1306"/>
      <c r="BN56" s="1306"/>
      <c r="BO56" s="1306"/>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1285" customFormat="1" x14ac:dyDescent="0.15">
      <c r="B57" s="1309"/>
      <c r="G57" s="1296"/>
      <c r="H57" s="1296"/>
      <c r="I57" s="1310"/>
      <c r="J57" s="1310"/>
      <c r="K57" s="1305"/>
      <c r="L57" s="1305"/>
      <c r="M57" s="1305"/>
      <c r="N57" s="1305"/>
      <c r="AM57" s="1270"/>
      <c r="AN57" s="1302"/>
      <c r="AO57" s="1302"/>
      <c r="AP57" s="1302"/>
      <c r="AQ57" s="1302"/>
      <c r="AR57" s="1302"/>
      <c r="AS57" s="1302"/>
      <c r="AT57" s="1302"/>
      <c r="AU57" s="1302"/>
      <c r="AV57" s="1302"/>
      <c r="AW57" s="1302"/>
      <c r="AX57" s="1302"/>
      <c r="AY57" s="1302"/>
      <c r="AZ57" s="1302"/>
      <c r="BA57" s="1302"/>
      <c r="BB57" s="1306" t="s">
        <v>619</v>
      </c>
      <c r="BC57" s="1306"/>
      <c r="BD57" s="1306"/>
      <c r="BE57" s="1306"/>
      <c r="BF57" s="1306"/>
      <c r="BG57" s="1306"/>
      <c r="BH57" s="1306"/>
      <c r="BI57" s="1306"/>
      <c r="BJ57" s="1306"/>
      <c r="BK57" s="1306"/>
      <c r="BL57" s="1306"/>
      <c r="BM57" s="1306"/>
      <c r="BN57" s="1306"/>
      <c r="BO57" s="1306"/>
      <c r="BP57" s="1307"/>
      <c r="BQ57" s="1308"/>
      <c r="BR57" s="1308"/>
      <c r="BS57" s="1308"/>
      <c r="BT57" s="1308"/>
      <c r="BU57" s="1308"/>
      <c r="BV57" s="1308"/>
      <c r="BW57" s="1308"/>
      <c r="BX57" s="1308">
        <v>60.4</v>
      </c>
      <c r="BY57" s="1308"/>
      <c r="BZ57" s="1308"/>
      <c r="CA57" s="1308"/>
      <c r="CB57" s="1308"/>
      <c r="CC57" s="1308"/>
      <c r="CD57" s="1308"/>
      <c r="CE57" s="1308"/>
      <c r="CF57" s="1308">
        <v>59.3</v>
      </c>
      <c r="CG57" s="1308"/>
      <c r="CH57" s="1308"/>
      <c r="CI57" s="1308"/>
      <c r="CJ57" s="1308"/>
      <c r="CK57" s="1308"/>
      <c r="CL57" s="1308"/>
      <c r="CM57" s="1308"/>
      <c r="CN57" s="1308">
        <v>59.9</v>
      </c>
      <c r="CO57" s="1308"/>
      <c r="CP57" s="1308"/>
      <c r="CQ57" s="1308"/>
      <c r="CR57" s="1308"/>
      <c r="CS57" s="1308"/>
      <c r="CT57" s="1308"/>
      <c r="CU57" s="1308"/>
      <c r="CV57" s="1308">
        <v>61.5</v>
      </c>
      <c r="CW57" s="1308"/>
      <c r="CX57" s="1308"/>
      <c r="CY57" s="1308"/>
      <c r="CZ57" s="1308"/>
      <c r="DA57" s="1308"/>
      <c r="DB57" s="1308"/>
      <c r="DC57" s="1308"/>
      <c r="DD57" s="1311"/>
      <c r="DE57" s="1309"/>
    </row>
    <row r="58" spans="1:109" s="1285" customFormat="1" x14ac:dyDescent="0.15">
      <c r="A58" s="1270"/>
      <c r="B58" s="1309"/>
      <c r="G58" s="1296"/>
      <c r="H58" s="1296"/>
      <c r="I58" s="1310"/>
      <c r="J58" s="1310"/>
      <c r="K58" s="1305"/>
      <c r="L58" s="1305"/>
      <c r="M58" s="1305"/>
      <c r="N58" s="1305"/>
      <c r="AM58" s="1270"/>
      <c r="AN58" s="1302"/>
      <c r="AO58" s="1302"/>
      <c r="AP58" s="1302"/>
      <c r="AQ58" s="1302"/>
      <c r="AR58" s="1302"/>
      <c r="AS58" s="1302"/>
      <c r="AT58" s="1302"/>
      <c r="AU58" s="1302"/>
      <c r="AV58" s="1302"/>
      <c r="AW58" s="1302"/>
      <c r="AX58" s="1302"/>
      <c r="AY58" s="1302"/>
      <c r="AZ58" s="1302"/>
      <c r="BA58" s="1302"/>
      <c r="BB58" s="1306"/>
      <c r="BC58" s="1306"/>
      <c r="BD58" s="1306"/>
      <c r="BE58" s="1306"/>
      <c r="BF58" s="1306"/>
      <c r="BG58" s="1306"/>
      <c r="BH58" s="1306"/>
      <c r="BI58" s="1306"/>
      <c r="BJ58" s="1306"/>
      <c r="BK58" s="1306"/>
      <c r="BL58" s="1306"/>
      <c r="BM58" s="1306"/>
      <c r="BN58" s="1306"/>
      <c r="BO58" s="1306"/>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1311"/>
      <c r="DE58" s="1309"/>
    </row>
    <row r="59" spans="1:109" s="1285" customFormat="1" x14ac:dyDescent="0.15">
      <c r="A59" s="1270"/>
      <c r="B59" s="1309"/>
      <c r="K59" s="1312"/>
      <c r="L59" s="1312"/>
      <c r="M59" s="1312"/>
      <c r="N59" s="1312"/>
      <c r="AQ59" s="1312"/>
      <c r="AR59" s="1312"/>
      <c r="AS59" s="1312"/>
      <c r="AT59" s="1312"/>
      <c r="BC59" s="1312"/>
      <c r="BD59" s="1312"/>
      <c r="BE59" s="1312"/>
      <c r="BF59" s="1312"/>
      <c r="BO59" s="1312"/>
      <c r="BP59" s="1312"/>
      <c r="BQ59" s="1312"/>
      <c r="BR59" s="1312"/>
      <c r="CA59" s="1312"/>
      <c r="CB59" s="1312"/>
      <c r="CC59" s="1312"/>
      <c r="CD59" s="1312"/>
      <c r="CM59" s="1312"/>
      <c r="CN59" s="1312"/>
      <c r="CO59" s="1312"/>
      <c r="CP59" s="1312"/>
      <c r="CY59" s="1312"/>
      <c r="CZ59" s="1312"/>
      <c r="DA59" s="1312"/>
      <c r="DB59" s="1312"/>
      <c r="DC59" s="1312"/>
      <c r="DD59" s="1311"/>
      <c r="DE59" s="1309"/>
    </row>
    <row r="60" spans="1:109" s="1285" customFormat="1" x14ac:dyDescent="0.15">
      <c r="A60" s="1270"/>
      <c r="B60" s="1309"/>
      <c r="K60" s="1312"/>
      <c r="L60" s="1312"/>
      <c r="M60" s="1312"/>
      <c r="N60" s="1312"/>
      <c r="AQ60" s="1312"/>
      <c r="AR60" s="1312"/>
      <c r="AS60" s="1312"/>
      <c r="AT60" s="1312"/>
      <c r="BC60" s="1312"/>
      <c r="BD60" s="1312"/>
      <c r="BE60" s="1312"/>
      <c r="BF60" s="1312"/>
      <c r="BO60" s="1312"/>
      <c r="BP60" s="1312"/>
      <c r="BQ60" s="1312"/>
      <c r="BR60" s="1312"/>
      <c r="CA60" s="1312"/>
      <c r="CB60" s="1312"/>
      <c r="CC60" s="1312"/>
      <c r="CD60" s="1312"/>
      <c r="CM60" s="1312"/>
      <c r="CN60" s="1312"/>
      <c r="CO60" s="1312"/>
      <c r="CP60" s="1312"/>
      <c r="CY60" s="1312"/>
      <c r="CZ60" s="1312"/>
      <c r="DA60" s="1312"/>
      <c r="DB60" s="1312"/>
      <c r="DC60" s="1312"/>
      <c r="DD60" s="1311"/>
      <c r="DE60" s="1309"/>
    </row>
    <row r="61" spans="1:109" s="1285" customFormat="1" x14ac:dyDescent="0.15">
      <c r="A61" s="1270"/>
      <c r="B61" s="1313"/>
      <c r="C61" s="1314"/>
      <c r="D61" s="1314"/>
      <c r="E61" s="1314"/>
      <c r="F61" s="1314"/>
      <c r="G61" s="1314"/>
      <c r="H61" s="1314"/>
      <c r="I61" s="1314"/>
      <c r="J61" s="1314"/>
      <c r="K61" s="1314"/>
      <c r="L61" s="1314"/>
      <c r="M61" s="1315"/>
      <c r="N61" s="1315"/>
      <c r="O61" s="1314"/>
      <c r="P61" s="1314"/>
      <c r="Q61" s="1314"/>
      <c r="R61" s="1314"/>
      <c r="S61" s="1314"/>
      <c r="T61" s="1314"/>
      <c r="U61" s="1314"/>
      <c r="V61" s="1314"/>
      <c r="W61" s="1314"/>
      <c r="X61" s="1314"/>
      <c r="Y61" s="1314"/>
      <c r="Z61" s="1314"/>
      <c r="AA61" s="1314"/>
      <c r="AB61" s="1314"/>
      <c r="AC61" s="1314"/>
      <c r="AD61" s="1314"/>
      <c r="AE61" s="1314"/>
      <c r="AF61" s="1314"/>
      <c r="AG61" s="1314"/>
      <c r="AH61" s="1314"/>
      <c r="AI61" s="1314"/>
      <c r="AJ61" s="1314"/>
      <c r="AK61" s="1314"/>
      <c r="AL61" s="1314"/>
      <c r="AM61" s="1314"/>
      <c r="AN61" s="1314"/>
      <c r="AO61" s="1314"/>
      <c r="AP61" s="1314"/>
      <c r="AQ61" s="1314"/>
      <c r="AR61" s="1314"/>
      <c r="AS61" s="1315"/>
      <c r="AT61" s="1315"/>
      <c r="AU61" s="1314"/>
      <c r="AV61" s="1314"/>
      <c r="AW61" s="1314"/>
      <c r="AX61" s="1314"/>
      <c r="AY61" s="1314"/>
      <c r="AZ61" s="1314"/>
      <c r="BA61" s="1314"/>
      <c r="BB61" s="1314"/>
      <c r="BC61" s="1314"/>
      <c r="BD61" s="1314"/>
      <c r="BE61" s="1315"/>
      <c r="BF61" s="1315"/>
      <c r="BG61" s="1314"/>
      <c r="BH61" s="1314"/>
      <c r="BI61" s="1314"/>
      <c r="BJ61" s="1314"/>
      <c r="BK61" s="1314"/>
      <c r="BL61" s="1314"/>
      <c r="BM61" s="1314"/>
      <c r="BN61" s="1314"/>
      <c r="BO61" s="1314"/>
      <c r="BP61" s="1314"/>
      <c r="BQ61" s="1315"/>
      <c r="BR61" s="1315"/>
      <c r="BS61" s="1314"/>
      <c r="BT61" s="1314"/>
      <c r="BU61" s="1314"/>
      <c r="BV61" s="1314"/>
      <c r="BW61" s="1314"/>
      <c r="BX61" s="1314"/>
      <c r="BY61" s="1314"/>
      <c r="BZ61" s="1314"/>
      <c r="CA61" s="1314"/>
      <c r="CB61" s="1314"/>
      <c r="CC61" s="1315"/>
      <c r="CD61" s="1315"/>
      <c r="CE61" s="1314"/>
      <c r="CF61" s="1314"/>
      <c r="CG61" s="1314"/>
      <c r="CH61" s="1314"/>
      <c r="CI61" s="1314"/>
      <c r="CJ61" s="1314"/>
      <c r="CK61" s="1314"/>
      <c r="CL61" s="1314"/>
      <c r="CM61" s="1314"/>
      <c r="CN61" s="1314"/>
      <c r="CO61" s="1315"/>
      <c r="CP61" s="1315"/>
      <c r="CQ61" s="1314"/>
      <c r="CR61" s="1314"/>
      <c r="CS61" s="1314"/>
      <c r="CT61" s="1314"/>
      <c r="CU61" s="1314"/>
      <c r="CV61" s="1314"/>
      <c r="CW61" s="1314"/>
      <c r="CX61" s="1314"/>
      <c r="CY61" s="1314"/>
      <c r="CZ61" s="1314"/>
      <c r="DA61" s="1315"/>
      <c r="DB61" s="1315"/>
      <c r="DC61" s="1315"/>
      <c r="DD61" s="1316"/>
      <c r="DE61" s="1309"/>
    </row>
    <row r="62" spans="1:109" x14ac:dyDescent="0.15">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70"/>
    </row>
    <row r="63" spans="1:109" ht="17.25" x14ac:dyDescent="0.15">
      <c r="B63" s="1317" t="s">
        <v>621</v>
      </c>
    </row>
    <row r="64" spans="1:109" x14ac:dyDescent="0.15">
      <c r="B64" s="1277"/>
      <c r="G64" s="1284"/>
      <c r="I64" s="1318"/>
      <c r="J64" s="1318"/>
      <c r="K64" s="1318"/>
      <c r="L64" s="1318"/>
      <c r="M64" s="1318"/>
      <c r="N64" s="1319"/>
      <c r="AM64" s="1284"/>
      <c r="AN64" s="1284" t="s">
        <v>614</v>
      </c>
      <c r="AP64" s="1285"/>
      <c r="AQ64" s="1285"/>
      <c r="AR64" s="1285"/>
      <c r="AY64" s="1284"/>
      <c r="BA64" s="1285"/>
      <c r="BB64" s="1285"/>
      <c r="BC64" s="1285"/>
      <c r="BK64" s="1284"/>
      <c r="BM64" s="1285"/>
      <c r="BN64" s="1285"/>
      <c r="BO64" s="1285"/>
      <c r="BW64" s="1284"/>
      <c r="BY64" s="1285"/>
      <c r="BZ64" s="1285"/>
      <c r="CA64" s="1285"/>
      <c r="CI64" s="1284"/>
      <c r="CK64" s="1285"/>
      <c r="CL64" s="1285"/>
      <c r="CM64" s="1285"/>
      <c r="CU64" s="1284"/>
      <c r="CW64" s="1285"/>
      <c r="CX64" s="1285"/>
      <c r="CY64" s="1285"/>
    </row>
    <row r="65" spans="2:107" s="1270" customFormat="1" x14ac:dyDescent="0.15">
      <c r="B65" s="1277"/>
      <c r="AN65" s="1286" t="s">
        <v>622</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s="1270" customFormat="1" x14ac:dyDescent="0.15">
      <c r="B66" s="1277"/>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s="1270" customFormat="1" x14ac:dyDescent="0.15">
      <c r="B67" s="1277"/>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s="1270" customFormat="1" x14ac:dyDescent="0.15">
      <c r="B68" s="1277"/>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s="1270" customFormat="1" x14ac:dyDescent="0.15">
      <c r="B69" s="1277"/>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s="1270" customFormat="1" x14ac:dyDescent="0.15">
      <c r="B70" s="1277"/>
      <c r="H70" s="1320"/>
      <c r="I70" s="1320"/>
      <c r="J70" s="1321"/>
      <c r="K70" s="1321"/>
      <c r="L70" s="1322"/>
      <c r="M70" s="1321"/>
      <c r="N70" s="1322"/>
      <c r="AN70" s="1295"/>
      <c r="AO70" s="1295"/>
      <c r="AP70" s="1295"/>
      <c r="AZ70" s="1295"/>
      <c r="BA70" s="1295"/>
      <c r="BB70" s="1295"/>
      <c r="BL70" s="1295"/>
      <c r="BM70" s="1295"/>
      <c r="BN70" s="1295"/>
      <c r="BX70" s="1295"/>
      <c r="BY70" s="1295"/>
      <c r="BZ70" s="1295"/>
      <c r="CJ70" s="1295"/>
      <c r="CK70" s="1295"/>
      <c r="CL70" s="1295"/>
      <c r="CV70" s="1295"/>
      <c r="CW70" s="1295"/>
      <c r="CX70" s="1295"/>
    </row>
    <row r="71" spans="2:107" s="1270" customFormat="1" x14ac:dyDescent="0.15">
      <c r="B71" s="1277"/>
      <c r="G71" s="1323"/>
      <c r="I71" s="1324"/>
      <c r="J71" s="1321"/>
      <c r="K71" s="1321"/>
      <c r="L71" s="1322"/>
      <c r="M71" s="1321"/>
      <c r="N71" s="1322"/>
      <c r="AM71" s="1323"/>
      <c r="AN71" s="1270" t="s">
        <v>616</v>
      </c>
    </row>
    <row r="72" spans="2:107" s="1270" customFormat="1" x14ac:dyDescent="0.15">
      <c r="B72" s="1277"/>
      <c r="G72" s="1296"/>
      <c r="H72" s="1296"/>
      <c r="I72" s="1296"/>
      <c r="J72" s="1296"/>
      <c r="K72" s="1297"/>
      <c r="L72" s="1297"/>
      <c r="M72" s="1298"/>
      <c r="N72" s="1298"/>
      <c r="AN72" s="1299"/>
      <c r="AO72" s="1300"/>
      <c r="AP72" s="1300"/>
      <c r="AQ72" s="1300"/>
      <c r="AR72" s="1300"/>
      <c r="AS72" s="1300"/>
      <c r="AT72" s="1300"/>
      <c r="AU72" s="1300"/>
      <c r="AV72" s="1300"/>
      <c r="AW72" s="1300"/>
      <c r="AX72" s="1300"/>
      <c r="AY72" s="1300"/>
      <c r="AZ72" s="1300"/>
      <c r="BA72" s="1300"/>
      <c r="BB72" s="1300"/>
      <c r="BC72" s="1300"/>
      <c r="BD72" s="1300"/>
      <c r="BE72" s="1300"/>
      <c r="BF72" s="1300"/>
      <c r="BG72" s="1300"/>
      <c r="BH72" s="1300"/>
      <c r="BI72" s="1300"/>
      <c r="BJ72" s="1300"/>
      <c r="BK72" s="1300"/>
      <c r="BL72" s="1300"/>
      <c r="BM72" s="1300"/>
      <c r="BN72" s="1300"/>
      <c r="BO72" s="1301"/>
      <c r="BP72" s="1302" t="s">
        <v>565</v>
      </c>
      <c r="BQ72" s="1302"/>
      <c r="BR72" s="1302"/>
      <c r="BS72" s="1302"/>
      <c r="BT72" s="1302"/>
      <c r="BU72" s="1302"/>
      <c r="BV72" s="1302"/>
      <c r="BW72" s="1302"/>
      <c r="BX72" s="1302" t="s">
        <v>566</v>
      </c>
      <c r="BY72" s="1302"/>
      <c r="BZ72" s="1302"/>
      <c r="CA72" s="1302"/>
      <c r="CB72" s="1302"/>
      <c r="CC72" s="1302"/>
      <c r="CD72" s="1302"/>
      <c r="CE72" s="1302"/>
      <c r="CF72" s="1302" t="s">
        <v>567</v>
      </c>
      <c r="CG72" s="1302"/>
      <c r="CH72" s="1302"/>
      <c r="CI72" s="1302"/>
      <c r="CJ72" s="1302"/>
      <c r="CK72" s="1302"/>
      <c r="CL72" s="1302"/>
      <c r="CM72" s="1302"/>
      <c r="CN72" s="1302" t="s">
        <v>568</v>
      </c>
      <c r="CO72" s="1302"/>
      <c r="CP72" s="1302"/>
      <c r="CQ72" s="1302"/>
      <c r="CR72" s="1302"/>
      <c r="CS72" s="1302"/>
      <c r="CT72" s="1302"/>
      <c r="CU72" s="1302"/>
      <c r="CV72" s="1302" t="s">
        <v>569</v>
      </c>
      <c r="CW72" s="1302"/>
      <c r="CX72" s="1302"/>
      <c r="CY72" s="1302"/>
      <c r="CZ72" s="1302"/>
      <c r="DA72" s="1302"/>
      <c r="DB72" s="1302"/>
      <c r="DC72" s="1302"/>
    </row>
    <row r="73" spans="2:107" s="1270" customFormat="1" x14ac:dyDescent="0.15">
      <c r="B73" s="1277"/>
      <c r="G73" s="1303"/>
      <c r="H73" s="1303"/>
      <c r="I73" s="1303"/>
      <c r="J73" s="1303"/>
      <c r="K73" s="1325"/>
      <c r="L73" s="1325"/>
      <c r="M73" s="1325"/>
      <c r="N73" s="1325"/>
      <c r="AM73" s="1295"/>
      <c r="AN73" s="1306" t="s">
        <v>617</v>
      </c>
      <c r="AO73" s="1306"/>
      <c r="AP73" s="1306"/>
      <c r="AQ73" s="1306"/>
      <c r="AR73" s="1306"/>
      <c r="AS73" s="1306"/>
      <c r="AT73" s="1306"/>
      <c r="AU73" s="1306"/>
      <c r="AV73" s="1306"/>
      <c r="AW73" s="1306"/>
      <c r="AX73" s="1306"/>
      <c r="AY73" s="1306"/>
      <c r="AZ73" s="1306"/>
      <c r="BA73" s="1306"/>
      <c r="BB73" s="1306" t="s">
        <v>618</v>
      </c>
      <c r="BC73" s="1306"/>
      <c r="BD73" s="1306"/>
      <c r="BE73" s="1306"/>
      <c r="BF73" s="1306"/>
      <c r="BG73" s="1306"/>
      <c r="BH73" s="1306"/>
      <c r="BI73" s="1306"/>
      <c r="BJ73" s="1306"/>
      <c r="BK73" s="1306"/>
      <c r="BL73" s="1306"/>
      <c r="BM73" s="1306"/>
      <c r="BN73" s="1306"/>
      <c r="BO73" s="1306"/>
      <c r="BP73" s="1308"/>
      <c r="BQ73" s="1308"/>
      <c r="BR73" s="1308"/>
      <c r="BS73" s="1308"/>
      <c r="BT73" s="1308"/>
      <c r="BU73" s="1308"/>
      <c r="BV73" s="1308"/>
      <c r="BW73" s="1308"/>
      <c r="BX73" s="1308"/>
      <c r="BY73" s="1308"/>
      <c r="BZ73" s="1308"/>
      <c r="CA73" s="1308"/>
      <c r="CB73" s="1308"/>
      <c r="CC73" s="1308"/>
      <c r="CD73" s="1308"/>
      <c r="CE73" s="1308"/>
      <c r="CF73" s="1308"/>
      <c r="CG73" s="1308"/>
      <c r="CH73" s="1308"/>
      <c r="CI73" s="1308"/>
      <c r="CJ73" s="1308"/>
      <c r="CK73" s="1308"/>
      <c r="CL73" s="1308"/>
      <c r="CM73" s="1308"/>
      <c r="CN73" s="1308"/>
      <c r="CO73" s="1308"/>
      <c r="CP73" s="1308"/>
      <c r="CQ73" s="1308"/>
      <c r="CR73" s="1308"/>
      <c r="CS73" s="1308"/>
      <c r="CT73" s="1308"/>
      <c r="CU73" s="1308"/>
      <c r="CV73" s="1308"/>
      <c r="CW73" s="1308"/>
      <c r="CX73" s="1308"/>
      <c r="CY73" s="1308"/>
      <c r="CZ73" s="1308"/>
      <c r="DA73" s="1308"/>
      <c r="DB73" s="1308"/>
      <c r="DC73" s="1308"/>
    </row>
    <row r="74" spans="2:107" s="1270" customFormat="1" x14ac:dyDescent="0.15">
      <c r="B74" s="1277"/>
      <c r="G74" s="1303"/>
      <c r="H74" s="1303"/>
      <c r="I74" s="1303"/>
      <c r="J74" s="1303"/>
      <c r="K74" s="1325"/>
      <c r="L74" s="1325"/>
      <c r="M74" s="1325"/>
      <c r="N74" s="1325"/>
      <c r="AM74" s="1295"/>
      <c r="AN74" s="1306"/>
      <c r="AO74" s="1306"/>
      <c r="AP74" s="1306"/>
      <c r="AQ74" s="1306"/>
      <c r="AR74" s="1306"/>
      <c r="AS74" s="1306"/>
      <c r="AT74" s="1306"/>
      <c r="AU74" s="1306"/>
      <c r="AV74" s="1306"/>
      <c r="AW74" s="1306"/>
      <c r="AX74" s="1306"/>
      <c r="AY74" s="1306"/>
      <c r="AZ74" s="1306"/>
      <c r="BA74" s="1306"/>
      <c r="BB74" s="1306"/>
      <c r="BC74" s="1306"/>
      <c r="BD74" s="1306"/>
      <c r="BE74" s="1306"/>
      <c r="BF74" s="1306"/>
      <c r="BG74" s="1306"/>
      <c r="BH74" s="1306"/>
      <c r="BI74" s="1306"/>
      <c r="BJ74" s="1306"/>
      <c r="BK74" s="1306"/>
      <c r="BL74" s="1306"/>
      <c r="BM74" s="1306"/>
      <c r="BN74" s="1306"/>
      <c r="BO74" s="1306"/>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s="1270" customFormat="1" x14ac:dyDescent="0.15">
      <c r="B75" s="1277"/>
      <c r="G75" s="1303"/>
      <c r="H75" s="1303"/>
      <c r="I75" s="1296"/>
      <c r="J75" s="1296"/>
      <c r="K75" s="1305"/>
      <c r="L75" s="1305"/>
      <c r="M75" s="1305"/>
      <c r="N75" s="1305"/>
      <c r="AM75" s="1295"/>
      <c r="AN75" s="1306"/>
      <c r="AO75" s="1306"/>
      <c r="AP75" s="1306"/>
      <c r="AQ75" s="1306"/>
      <c r="AR75" s="1306"/>
      <c r="AS75" s="1306"/>
      <c r="AT75" s="1306"/>
      <c r="AU75" s="1306"/>
      <c r="AV75" s="1306"/>
      <c r="AW75" s="1306"/>
      <c r="AX75" s="1306"/>
      <c r="AY75" s="1306"/>
      <c r="AZ75" s="1306"/>
      <c r="BA75" s="1306"/>
      <c r="BB75" s="1306" t="s">
        <v>623</v>
      </c>
      <c r="BC75" s="1306"/>
      <c r="BD75" s="1306"/>
      <c r="BE75" s="1306"/>
      <c r="BF75" s="1306"/>
      <c r="BG75" s="1306"/>
      <c r="BH75" s="1306"/>
      <c r="BI75" s="1306"/>
      <c r="BJ75" s="1306"/>
      <c r="BK75" s="1306"/>
      <c r="BL75" s="1306"/>
      <c r="BM75" s="1306"/>
      <c r="BN75" s="1306"/>
      <c r="BO75" s="1306"/>
      <c r="BP75" s="1308">
        <v>4.4000000000000004</v>
      </c>
      <c r="BQ75" s="1308"/>
      <c r="BR75" s="1308"/>
      <c r="BS75" s="1308"/>
      <c r="BT75" s="1308"/>
      <c r="BU75" s="1308"/>
      <c r="BV75" s="1308"/>
      <c r="BW75" s="1308"/>
      <c r="BX75" s="1308">
        <v>3.9</v>
      </c>
      <c r="BY75" s="1308"/>
      <c r="BZ75" s="1308"/>
      <c r="CA75" s="1308"/>
      <c r="CB75" s="1308"/>
      <c r="CC75" s="1308"/>
      <c r="CD75" s="1308"/>
      <c r="CE75" s="1308"/>
      <c r="CF75" s="1308">
        <v>3.5</v>
      </c>
      <c r="CG75" s="1308"/>
      <c r="CH75" s="1308"/>
      <c r="CI75" s="1308"/>
      <c r="CJ75" s="1308"/>
      <c r="CK75" s="1308"/>
      <c r="CL75" s="1308"/>
      <c r="CM75" s="1308"/>
      <c r="CN75" s="1308">
        <v>3.4</v>
      </c>
      <c r="CO75" s="1308"/>
      <c r="CP75" s="1308"/>
      <c r="CQ75" s="1308"/>
      <c r="CR75" s="1308"/>
      <c r="CS75" s="1308"/>
      <c r="CT75" s="1308"/>
      <c r="CU75" s="1308"/>
      <c r="CV75" s="1308">
        <v>2.9</v>
      </c>
      <c r="CW75" s="1308"/>
      <c r="CX75" s="1308"/>
      <c r="CY75" s="1308"/>
      <c r="CZ75" s="1308"/>
      <c r="DA75" s="1308"/>
      <c r="DB75" s="1308"/>
      <c r="DC75" s="1308"/>
    </row>
    <row r="76" spans="2:107" s="1270" customFormat="1" x14ac:dyDescent="0.15">
      <c r="B76" s="1277"/>
      <c r="G76" s="1303"/>
      <c r="H76" s="1303"/>
      <c r="I76" s="1296"/>
      <c r="J76" s="1296"/>
      <c r="K76" s="1305"/>
      <c r="L76" s="1305"/>
      <c r="M76" s="1305"/>
      <c r="N76" s="1305"/>
      <c r="AM76" s="1295"/>
      <c r="AN76" s="1306"/>
      <c r="AO76" s="1306"/>
      <c r="AP76" s="1306"/>
      <c r="AQ76" s="1306"/>
      <c r="AR76" s="1306"/>
      <c r="AS76" s="1306"/>
      <c r="AT76" s="1306"/>
      <c r="AU76" s="1306"/>
      <c r="AV76" s="1306"/>
      <c r="AW76" s="1306"/>
      <c r="AX76" s="1306"/>
      <c r="AY76" s="1306"/>
      <c r="AZ76" s="1306"/>
      <c r="BA76" s="1306"/>
      <c r="BB76" s="1306"/>
      <c r="BC76" s="1306"/>
      <c r="BD76" s="1306"/>
      <c r="BE76" s="1306"/>
      <c r="BF76" s="1306"/>
      <c r="BG76" s="1306"/>
      <c r="BH76" s="1306"/>
      <c r="BI76" s="1306"/>
      <c r="BJ76" s="1306"/>
      <c r="BK76" s="1306"/>
      <c r="BL76" s="1306"/>
      <c r="BM76" s="1306"/>
      <c r="BN76" s="1306"/>
      <c r="BO76" s="1306"/>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s="1270" customFormat="1" x14ac:dyDescent="0.15">
      <c r="B77" s="1277"/>
      <c r="G77" s="1296"/>
      <c r="H77" s="1296"/>
      <c r="I77" s="1296"/>
      <c r="J77" s="1296"/>
      <c r="K77" s="1325"/>
      <c r="L77" s="1325"/>
      <c r="M77" s="1325"/>
      <c r="N77" s="1325"/>
      <c r="AN77" s="1302" t="s">
        <v>620</v>
      </c>
      <c r="AO77" s="1302"/>
      <c r="AP77" s="1302"/>
      <c r="AQ77" s="1302"/>
      <c r="AR77" s="1302"/>
      <c r="AS77" s="1302"/>
      <c r="AT77" s="1302"/>
      <c r="AU77" s="1302"/>
      <c r="AV77" s="1302"/>
      <c r="AW77" s="1302"/>
      <c r="AX77" s="1302"/>
      <c r="AY77" s="1302"/>
      <c r="AZ77" s="1302"/>
      <c r="BA77" s="1302"/>
      <c r="BB77" s="1306" t="s">
        <v>618</v>
      </c>
      <c r="BC77" s="1306"/>
      <c r="BD77" s="1306"/>
      <c r="BE77" s="1306"/>
      <c r="BF77" s="1306"/>
      <c r="BG77" s="1306"/>
      <c r="BH77" s="1306"/>
      <c r="BI77" s="1306"/>
      <c r="BJ77" s="1306"/>
      <c r="BK77" s="1306"/>
      <c r="BL77" s="1306"/>
      <c r="BM77" s="1306"/>
      <c r="BN77" s="1306"/>
      <c r="BO77" s="1306"/>
      <c r="BP77" s="1308">
        <v>33.6</v>
      </c>
      <c r="BQ77" s="1308"/>
      <c r="BR77" s="1308"/>
      <c r="BS77" s="1308"/>
      <c r="BT77" s="1308"/>
      <c r="BU77" s="1308"/>
      <c r="BV77" s="1308"/>
      <c r="BW77" s="1308"/>
      <c r="BX77" s="1308">
        <v>35.299999999999997</v>
      </c>
      <c r="BY77" s="1308"/>
      <c r="BZ77" s="1308"/>
      <c r="CA77" s="1308"/>
      <c r="CB77" s="1308"/>
      <c r="CC77" s="1308"/>
      <c r="CD77" s="1308"/>
      <c r="CE77" s="1308"/>
      <c r="CF77" s="1308">
        <v>31.9</v>
      </c>
      <c r="CG77" s="1308"/>
      <c r="CH77" s="1308"/>
      <c r="CI77" s="1308"/>
      <c r="CJ77" s="1308"/>
      <c r="CK77" s="1308"/>
      <c r="CL77" s="1308"/>
      <c r="CM77" s="1308"/>
      <c r="CN77" s="1308">
        <v>24.2</v>
      </c>
      <c r="CO77" s="1308"/>
      <c r="CP77" s="1308"/>
      <c r="CQ77" s="1308"/>
      <c r="CR77" s="1308"/>
      <c r="CS77" s="1308"/>
      <c r="CT77" s="1308"/>
      <c r="CU77" s="1308"/>
      <c r="CV77" s="1308">
        <v>22.1</v>
      </c>
      <c r="CW77" s="1308"/>
      <c r="CX77" s="1308"/>
      <c r="CY77" s="1308"/>
      <c r="CZ77" s="1308"/>
      <c r="DA77" s="1308"/>
      <c r="DB77" s="1308"/>
      <c r="DC77" s="1308"/>
    </row>
    <row r="78" spans="2:107" s="1270" customFormat="1" x14ac:dyDescent="0.15">
      <c r="B78" s="1277"/>
      <c r="G78" s="1296"/>
      <c r="H78" s="1296"/>
      <c r="I78" s="1296"/>
      <c r="J78" s="1296"/>
      <c r="K78" s="1325"/>
      <c r="L78" s="1325"/>
      <c r="M78" s="1325"/>
      <c r="N78" s="1325"/>
      <c r="AN78" s="1302"/>
      <c r="AO78" s="1302"/>
      <c r="AP78" s="1302"/>
      <c r="AQ78" s="1302"/>
      <c r="AR78" s="1302"/>
      <c r="AS78" s="1302"/>
      <c r="AT78" s="1302"/>
      <c r="AU78" s="1302"/>
      <c r="AV78" s="1302"/>
      <c r="AW78" s="1302"/>
      <c r="AX78" s="1302"/>
      <c r="AY78" s="1302"/>
      <c r="AZ78" s="1302"/>
      <c r="BA78" s="1302"/>
      <c r="BB78" s="1306"/>
      <c r="BC78" s="1306"/>
      <c r="BD78" s="1306"/>
      <c r="BE78" s="1306"/>
      <c r="BF78" s="1306"/>
      <c r="BG78" s="1306"/>
      <c r="BH78" s="1306"/>
      <c r="BI78" s="1306"/>
      <c r="BJ78" s="1306"/>
      <c r="BK78" s="1306"/>
      <c r="BL78" s="1306"/>
      <c r="BM78" s="1306"/>
      <c r="BN78" s="1306"/>
      <c r="BO78" s="1306"/>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s="1270" customFormat="1" x14ac:dyDescent="0.15">
      <c r="B79" s="1277"/>
      <c r="G79" s="1296"/>
      <c r="H79" s="1296"/>
      <c r="I79" s="1310"/>
      <c r="J79" s="1310"/>
      <c r="K79" s="1326"/>
      <c r="L79" s="1326"/>
      <c r="M79" s="1326"/>
      <c r="N79" s="1326"/>
      <c r="AN79" s="1302"/>
      <c r="AO79" s="1302"/>
      <c r="AP79" s="1302"/>
      <c r="AQ79" s="1302"/>
      <c r="AR79" s="1302"/>
      <c r="AS79" s="1302"/>
      <c r="AT79" s="1302"/>
      <c r="AU79" s="1302"/>
      <c r="AV79" s="1302"/>
      <c r="AW79" s="1302"/>
      <c r="AX79" s="1302"/>
      <c r="AY79" s="1302"/>
      <c r="AZ79" s="1302"/>
      <c r="BA79" s="1302"/>
      <c r="BB79" s="1306" t="s">
        <v>623</v>
      </c>
      <c r="BC79" s="1306"/>
      <c r="BD79" s="1306"/>
      <c r="BE79" s="1306"/>
      <c r="BF79" s="1306"/>
      <c r="BG79" s="1306"/>
      <c r="BH79" s="1306"/>
      <c r="BI79" s="1306"/>
      <c r="BJ79" s="1306"/>
      <c r="BK79" s="1306"/>
      <c r="BL79" s="1306"/>
      <c r="BM79" s="1306"/>
      <c r="BN79" s="1306"/>
      <c r="BO79" s="1306"/>
      <c r="BP79" s="1308">
        <v>7</v>
      </c>
      <c r="BQ79" s="1308"/>
      <c r="BR79" s="1308"/>
      <c r="BS79" s="1308"/>
      <c r="BT79" s="1308"/>
      <c r="BU79" s="1308"/>
      <c r="BV79" s="1308"/>
      <c r="BW79" s="1308"/>
      <c r="BX79" s="1308">
        <v>6.9</v>
      </c>
      <c r="BY79" s="1308"/>
      <c r="BZ79" s="1308"/>
      <c r="CA79" s="1308"/>
      <c r="CB79" s="1308"/>
      <c r="CC79" s="1308"/>
      <c r="CD79" s="1308"/>
      <c r="CE79" s="1308"/>
      <c r="CF79" s="1308">
        <v>6.6</v>
      </c>
      <c r="CG79" s="1308"/>
      <c r="CH79" s="1308"/>
      <c r="CI79" s="1308"/>
      <c r="CJ79" s="1308"/>
      <c r="CK79" s="1308"/>
      <c r="CL79" s="1308"/>
      <c r="CM79" s="1308"/>
      <c r="CN79" s="1308">
        <v>6.4</v>
      </c>
      <c r="CO79" s="1308"/>
      <c r="CP79" s="1308"/>
      <c r="CQ79" s="1308"/>
      <c r="CR79" s="1308"/>
      <c r="CS79" s="1308"/>
      <c r="CT79" s="1308"/>
      <c r="CU79" s="1308"/>
      <c r="CV79" s="1308">
        <v>6.3</v>
      </c>
      <c r="CW79" s="1308"/>
      <c r="CX79" s="1308"/>
      <c r="CY79" s="1308"/>
      <c r="CZ79" s="1308"/>
      <c r="DA79" s="1308"/>
      <c r="DB79" s="1308"/>
      <c r="DC79" s="1308"/>
    </row>
    <row r="80" spans="2:107" s="1270" customFormat="1" x14ac:dyDescent="0.15">
      <c r="B80" s="1277"/>
      <c r="G80" s="1296"/>
      <c r="H80" s="1296"/>
      <c r="I80" s="1310"/>
      <c r="J80" s="1310"/>
      <c r="K80" s="1326"/>
      <c r="L80" s="1326"/>
      <c r="M80" s="1326"/>
      <c r="N80" s="1326"/>
      <c r="AN80" s="1302"/>
      <c r="AO80" s="1302"/>
      <c r="AP80" s="1302"/>
      <c r="AQ80" s="1302"/>
      <c r="AR80" s="1302"/>
      <c r="AS80" s="1302"/>
      <c r="AT80" s="1302"/>
      <c r="AU80" s="1302"/>
      <c r="AV80" s="1302"/>
      <c r="AW80" s="1302"/>
      <c r="AX80" s="1302"/>
      <c r="AY80" s="1302"/>
      <c r="AZ80" s="1302"/>
      <c r="BA80" s="1302"/>
      <c r="BB80" s="1306"/>
      <c r="BC80" s="1306"/>
      <c r="BD80" s="1306"/>
      <c r="BE80" s="1306"/>
      <c r="BF80" s="1306"/>
      <c r="BG80" s="1306"/>
      <c r="BH80" s="1306"/>
      <c r="BI80" s="1306"/>
      <c r="BJ80" s="1306"/>
      <c r="BK80" s="1306"/>
      <c r="BL80" s="1306"/>
      <c r="BM80" s="1306"/>
      <c r="BN80" s="1306"/>
      <c r="BO80" s="1306"/>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1277"/>
    </row>
    <row r="82" spans="2:109" ht="17.25" x14ac:dyDescent="0.15">
      <c r="B82" s="1277"/>
      <c r="K82" s="1327"/>
      <c r="L82" s="1327"/>
      <c r="M82" s="1327"/>
      <c r="N82" s="1327"/>
      <c r="AQ82" s="1327"/>
      <c r="AR82" s="1327"/>
      <c r="AS82" s="1327"/>
      <c r="AT82" s="1327"/>
      <c r="BC82" s="1327"/>
      <c r="BD82" s="1327"/>
      <c r="BE82" s="1327"/>
      <c r="BF82" s="1327"/>
      <c r="BO82" s="1327"/>
      <c r="BP82" s="1327"/>
      <c r="BQ82" s="1327"/>
      <c r="BR82" s="1327"/>
      <c r="CA82" s="1327"/>
      <c r="CB82" s="1327"/>
      <c r="CC82" s="1327"/>
      <c r="CD82" s="1327"/>
      <c r="CM82" s="1327"/>
      <c r="CN82" s="1327"/>
      <c r="CO82" s="1327"/>
      <c r="CP82" s="1327"/>
      <c r="CY82" s="1327"/>
      <c r="CZ82" s="1327"/>
      <c r="DA82" s="1327"/>
      <c r="DB82" s="1327"/>
      <c r="DC82" s="1327"/>
    </row>
    <row r="83" spans="2:109" x14ac:dyDescent="0.15">
      <c r="B83" s="1279"/>
      <c r="C83" s="1280"/>
      <c r="D83" s="1280"/>
      <c r="E83" s="1280"/>
      <c r="F83" s="1280"/>
      <c r="G83" s="1280"/>
      <c r="H83" s="1280"/>
      <c r="I83" s="1280"/>
      <c r="J83" s="1280"/>
      <c r="K83" s="1280"/>
      <c r="L83" s="1280"/>
      <c r="M83" s="1280"/>
      <c r="N83" s="1280"/>
      <c r="O83" s="1280"/>
      <c r="P83" s="1280"/>
      <c r="Q83" s="1280"/>
      <c r="R83" s="1280"/>
      <c r="S83" s="1280"/>
      <c r="T83" s="1280"/>
      <c r="U83" s="1280"/>
      <c r="V83" s="1280"/>
      <c r="W83" s="1280"/>
      <c r="X83" s="1280"/>
      <c r="Y83" s="1280"/>
      <c r="Z83" s="1280"/>
      <c r="AA83" s="1280"/>
      <c r="AB83" s="1280"/>
      <c r="AC83" s="1280"/>
      <c r="AD83" s="1280"/>
      <c r="AE83" s="1280"/>
      <c r="AF83" s="1280"/>
      <c r="AG83" s="1280"/>
      <c r="AH83" s="1280"/>
      <c r="AI83" s="1280"/>
      <c r="AJ83" s="1280"/>
      <c r="AK83" s="1280"/>
      <c r="AL83" s="1280"/>
      <c r="AM83" s="1280"/>
      <c r="AN83" s="1280"/>
      <c r="AO83" s="1280"/>
      <c r="AP83" s="1280"/>
      <c r="AQ83" s="1280"/>
      <c r="AR83" s="1280"/>
      <c r="AS83" s="1280"/>
      <c r="AT83" s="1280"/>
      <c r="AU83" s="1280"/>
      <c r="AV83" s="1280"/>
      <c r="AW83" s="1280"/>
      <c r="AX83" s="1280"/>
      <c r="AY83" s="1280"/>
      <c r="AZ83" s="1280"/>
      <c r="BA83" s="1280"/>
      <c r="BB83" s="1280"/>
      <c r="BC83" s="1280"/>
      <c r="BD83" s="1280"/>
      <c r="BE83" s="1280"/>
      <c r="BF83" s="1280"/>
      <c r="BG83" s="1280"/>
      <c r="BH83" s="1280"/>
      <c r="BI83" s="1280"/>
      <c r="BJ83" s="1280"/>
      <c r="BK83" s="1280"/>
      <c r="BL83" s="1280"/>
      <c r="BM83" s="1280"/>
      <c r="BN83" s="1280"/>
      <c r="BO83" s="1280"/>
      <c r="BP83" s="1280"/>
      <c r="BQ83" s="1280"/>
      <c r="BR83" s="1280"/>
      <c r="BS83" s="1280"/>
      <c r="BT83" s="1280"/>
      <c r="BU83" s="1280"/>
      <c r="BV83" s="1280"/>
      <c r="BW83" s="1280"/>
      <c r="BX83" s="1280"/>
      <c r="BY83" s="1280"/>
      <c r="BZ83" s="1280"/>
      <c r="CA83" s="1280"/>
      <c r="CB83" s="1280"/>
      <c r="CC83" s="1280"/>
      <c r="CD83" s="1280"/>
      <c r="CE83" s="1280"/>
      <c r="CF83" s="1280"/>
      <c r="CG83" s="1280"/>
      <c r="CH83" s="1280"/>
      <c r="CI83" s="1280"/>
      <c r="CJ83" s="1280"/>
      <c r="CK83" s="1280"/>
      <c r="CL83" s="1280"/>
      <c r="CM83" s="1280"/>
      <c r="CN83" s="1280"/>
      <c r="CO83" s="1280"/>
      <c r="CP83" s="1280"/>
      <c r="CQ83" s="1280"/>
      <c r="CR83" s="1280"/>
      <c r="CS83" s="1280"/>
      <c r="CT83" s="1280"/>
      <c r="CU83" s="1280"/>
      <c r="CV83" s="1280"/>
      <c r="CW83" s="1280"/>
      <c r="CX83" s="1280"/>
      <c r="CY83" s="1280"/>
      <c r="CZ83" s="1280"/>
      <c r="DA83" s="1280"/>
      <c r="DB83" s="1280"/>
      <c r="DC83" s="1280"/>
      <c r="DD83" s="1281"/>
    </row>
    <row r="84" spans="2:109" x14ac:dyDescent="0.15">
      <c r="DD84" s="1270"/>
      <c r="DE84" s="1270"/>
    </row>
    <row r="85" spans="2:109" x14ac:dyDescent="0.15">
      <c r="DD85" s="1270"/>
      <c r="DE85" s="1270"/>
    </row>
    <row r="86" spans="2:109" hidden="1" x14ac:dyDescent="0.15">
      <c r="DD86" s="1270"/>
      <c r="DE86" s="1270"/>
    </row>
    <row r="87" spans="2:109" hidden="1" x14ac:dyDescent="0.15">
      <c r="K87" s="1328"/>
      <c r="AQ87" s="1328"/>
      <c r="BC87" s="1328"/>
      <c r="BO87" s="1328"/>
      <c r="CA87" s="1328"/>
      <c r="CM87" s="1328"/>
      <c r="CY87" s="1328"/>
      <c r="DD87" s="1270"/>
      <c r="DE87" s="1270"/>
    </row>
    <row r="88" spans="2:109" hidden="1" x14ac:dyDescent="0.15">
      <c r="DD88" s="1270"/>
      <c r="DE88" s="1270"/>
    </row>
    <row r="89" spans="2:109" hidden="1" x14ac:dyDescent="0.15">
      <c r="DD89" s="1270"/>
      <c r="DE89" s="1270"/>
    </row>
    <row r="90" spans="2:109" hidden="1" x14ac:dyDescent="0.15">
      <c r="DD90" s="1270"/>
      <c r="DE90" s="1270"/>
    </row>
    <row r="91" spans="2:109" hidden="1" x14ac:dyDescent="0.15">
      <c r="DD91" s="1270"/>
      <c r="DE91" s="1270"/>
    </row>
    <row r="92" spans="2:109" ht="13.5" hidden="1" customHeight="1" x14ac:dyDescent="0.15">
      <c r="DD92" s="1270"/>
      <c r="DE92" s="1270"/>
    </row>
    <row r="93" spans="2:109" ht="13.5" hidden="1" customHeight="1" x14ac:dyDescent="0.15">
      <c r="DD93" s="1270"/>
      <c r="DE93" s="1270"/>
    </row>
    <row r="94" spans="2:109" ht="13.5" hidden="1" customHeight="1" x14ac:dyDescent="0.15">
      <c r="DD94" s="1270"/>
      <c r="DE94" s="1270"/>
    </row>
    <row r="95" spans="2:109" ht="13.5" hidden="1" customHeight="1" x14ac:dyDescent="0.15">
      <c r="DD95" s="1270"/>
      <c r="DE95" s="1270"/>
    </row>
    <row r="96" spans="2:109" ht="13.5" hidden="1" customHeight="1" x14ac:dyDescent="0.15">
      <c r="DD96" s="1270"/>
      <c r="DE96" s="1270"/>
    </row>
    <row r="97" s="1270" customFormat="1" ht="13.5" hidden="1" customHeight="1" x14ac:dyDescent="0.15"/>
    <row r="98" s="1270" customFormat="1" ht="13.5" hidden="1" customHeight="1" x14ac:dyDescent="0.15"/>
    <row r="99" s="1270" customFormat="1" ht="13.5" hidden="1" customHeight="1" x14ac:dyDescent="0.15"/>
    <row r="100" s="1270" customFormat="1" ht="13.5" hidden="1" customHeight="1" x14ac:dyDescent="0.15"/>
    <row r="101" s="1270" customFormat="1" ht="13.5" hidden="1" customHeight="1" x14ac:dyDescent="0.15"/>
    <row r="102" s="1270" customFormat="1" ht="13.5" hidden="1" customHeight="1" x14ac:dyDescent="0.15"/>
    <row r="103" s="1270" customFormat="1" ht="13.5" hidden="1" customHeight="1" x14ac:dyDescent="0.15"/>
    <row r="104" s="1270" customFormat="1" ht="13.5" hidden="1" customHeight="1" x14ac:dyDescent="0.15"/>
    <row r="105" s="1270" customFormat="1" ht="13.5" hidden="1" customHeight="1" x14ac:dyDescent="0.15"/>
    <row r="106" s="1270" customFormat="1" ht="13.5" hidden="1" customHeight="1" x14ac:dyDescent="0.15"/>
    <row r="107" s="1270" customFormat="1" ht="13.5" hidden="1" customHeight="1" x14ac:dyDescent="0.15"/>
    <row r="108" s="1270" customFormat="1" ht="13.5" hidden="1" customHeight="1" x14ac:dyDescent="0.15"/>
    <row r="109" s="1270" customFormat="1" ht="13.5" hidden="1" customHeight="1" x14ac:dyDescent="0.15"/>
    <row r="110" s="1270" customFormat="1" ht="13.5" hidden="1" customHeight="1" x14ac:dyDescent="0.15"/>
    <row r="111" s="1270" customFormat="1" ht="13.5" hidden="1" customHeight="1" x14ac:dyDescent="0.15"/>
    <row r="112" s="1270" customFormat="1" ht="13.5" hidden="1" customHeight="1" x14ac:dyDescent="0.15"/>
    <row r="113" s="1270" customFormat="1" ht="13.5" hidden="1" customHeight="1" x14ac:dyDescent="0.15"/>
    <row r="114" s="1270" customFormat="1" ht="13.5" hidden="1" customHeight="1" x14ac:dyDescent="0.15"/>
    <row r="115" s="1270" customFormat="1" ht="13.5" hidden="1" customHeight="1" x14ac:dyDescent="0.15"/>
    <row r="116" s="1270" customFormat="1" ht="13.5" hidden="1" customHeight="1" x14ac:dyDescent="0.15"/>
    <row r="117" s="1270" customFormat="1" ht="13.5" hidden="1" customHeight="1" x14ac:dyDescent="0.15"/>
    <row r="118" s="1270" customFormat="1" ht="13.5" hidden="1" customHeight="1" x14ac:dyDescent="0.15"/>
    <row r="119" s="1270" customFormat="1" ht="13.5" hidden="1" customHeight="1" x14ac:dyDescent="0.15"/>
    <row r="120" s="1270" customFormat="1" ht="13.5" hidden="1" customHeight="1" x14ac:dyDescent="0.15"/>
    <row r="121" s="1270" customFormat="1" ht="13.5" hidden="1" customHeight="1" x14ac:dyDescent="0.15"/>
    <row r="122" s="1270" customFormat="1" ht="13.5" hidden="1" customHeight="1" x14ac:dyDescent="0.15"/>
    <row r="123" s="1270" customFormat="1" ht="13.5" hidden="1" customHeight="1" x14ac:dyDescent="0.15"/>
    <row r="124" s="1270" customFormat="1" ht="13.5" hidden="1" customHeight="1" x14ac:dyDescent="0.15"/>
    <row r="125" s="1270" customFormat="1" ht="13.5" hidden="1" customHeight="1" x14ac:dyDescent="0.15"/>
    <row r="126" s="1270" customFormat="1" ht="13.5" hidden="1" customHeight="1" x14ac:dyDescent="0.15"/>
    <row r="127" s="1270" customFormat="1" ht="13.5" hidden="1" customHeight="1" x14ac:dyDescent="0.15"/>
    <row r="128" s="1270" customFormat="1" ht="13.5" hidden="1" customHeight="1" x14ac:dyDescent="0.15"/>
    <row r="129" s="1270" customFormat="1" ht="13.5" hidden="1" customHeight="1" x14ac:dyDescent="0.15"/>
    <row r="130" s="1270" customFormat="1" ht="13.5" hidden="1" customHeight="1" x14ac:dyDescent="0.15"/>
    <row r="131" s="1270" customFormat="1" ht="13.5" hidden="1" customHeight="1" x14ac:dyDescent="0.15"/>
    <row r="132" s="1270" customFormat="1" ht="13.5" hidden="1" customHeight="1" x14ac:dyDescent="0.15"/>
    <row r="133" s="1270" customFormat="1" ht="13.5" hidden="1" customHeight="1" x14ac:dyDescent="0.15"/>
    <row r="134" s="1270" customFormat="1" ht="13.5" hidden="1" customHeight="1" x14ac:dyDescent="0.15"/>
    <row r="135" s="1270" customFormat="1" ht="13.5" hidden="1" customHeight="1" x14ac:dyDescent="0.15"/>
    <row r="136" s="1270" customFormat="1" ht="13.5" hidden="1" customHeight="1" x14ac:dyDescent="0.15"/>
    <row r="137" s="1270" customFormat="1" ht="13.5" hidden="1" customHeight="1" x14ac:dyDescent="0.15"/>
    <row r="138" s="1270" customFormat="1" ht="13.5" hidden="1" customHeight="1" x14ac:dyDescent="0.15"/>
    <row r="139" s="1270" customFormat="1" ht="13.5" hidden="1" customHeight="1" x14ac:dyDescent="0.15"/>
    <row r="140" s="1270" customFormat="1" ht="13.5" hidden="1" customHeight="1" x14ac:dyDescent="0.15"/>
    <row r="141" s="1270" customFormat="1" ht="13.5" hidden="1" customHeight="1" x14ac:dyDescent="0.15"/>
    <row r="142" s="1270" customFormat="1" ht="13.5" hidden="1" customHeight="1" x14ac:dyDescent="0.15"/>
    <row r="143" s="1270" customFormat="1" ht="13.5" hidden="1" customHeight="1" x14ac:dyDescent="0.15"/>
    <row r="144" s="1270" customFormat="1" ht="13.5" hidden="1" customHeight="1" x14ac:dyDescent="0.15"/>
    <row r="145" s="1270" customFormat="1" ht="13.5" hidden="1" customHeight="1" x14ac:dyDescent="0.15"/>
    <row r="146" s="1270" customFormat="1" ht="13.5" hidden="1" customHeight="1" x14ac:dyDescent="0.15"/>
    <row r="147" s="1270" customFormat="1" ht="13.5" hidden="1" customHeight="1" x14ac:dyDescent="0.15"/>
    <row r="148" s="1270" customFormat="1" ht="13.5" hidden="1" customHeight="1" x14ac:dyDescent="0.15"/>
    <row r="149" s="1270" customFormat="1" ht="13.5" hidden="1" customHeight="1" x14ac:dyDescent="0.15"/>
    <row r="150" s="1270" customFormat="1" ht="13.5" hidden="1" customHeight="1" x14ac:dyDescent="0.15"/>
    <row r="151" s="1270" customFormat="1" ht="13.5" hidden="1" customHeight="1" x14ac:dyDescent="0.15"/>
    <row r="152" s="1270" customFormat="1" ht="13.5" hidden="1" customHeight="1" x14ac:dyDescent="0.15"/>
    <row r="153" s="1270" customFormat="1" ht="13.5" hidden="1" customHeight="1" x14ac:dyDescent="0.15"/>
    <row r="154" s="1270" customFormat="1" ht="13.5" hidden="1" customHeight="1" x14ac:dyDescent="0.15"/>
    <row r="155" s="1270" customFormat="1" ht="13.5" hidden="1" customHeight="1" x14ac:dyDescent="0.15"/>
    <row r="156" s="1270" customFormat="1" ht="13.5" hidden="1" customHeight="1" x14ac:dyDescent="0.15"/>
    <row r="157" s="1270" customFormat="1" ht="13.5" hidden="1" customHeight="1" x14ac:dyDescent="0.15"/>
    <row r="158" s="1270" customFormat="1" ht="13.5" hidden="1" customHeight="1" x14ac:dyDescent="0.15"/>
    <row r="159" s="1270" customFormat="1" ht="13.5" hidden="1" customHeight="1" x14ac:dyDescent="0.15"/>
    <row r="160" s="1270" customFormat="1" ht="13.5" hidden="1" customHeight="1" x14ac:dyDescent="0.15"/>
  </sheetData>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ageMargins left="0.7" right="0.7" top="0.75" bottom="0.75" header="0.3" footer="0.3"/>
  <pageSetup paperSize="8" scale="6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topLeftCell="O1" zoomScale="70" zoomScaleNormal="70" workbookViewId="0">
      <selection activeCell="BW16" sqref="BW1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s="291" customFormat="1" x14ac:dyDescent="0.15">
      <c r="L17" s="292"/>
      <c r="M17" s="292"/>
      <c r="N17" s="292"/>
      <c r="O17" s="292"/>
      <c r="P17" s="292"/>
      <c r="Q17" s="292"/>
      <c r="R17" s="292"/>
      <c r="S17" s="292"/>
      <c r="T17" s="292"/>
      <c r="U17" s="292"/>
      <c r="V17" s="292"/>
      <c r="W17" s="292"/>
      <c r="X17" s="292"/>
      <c r="Y17" s="292"/>
      <c r="Z17" s="292"/>
      <c r="AA17" s="292"/>
      <c r="AB17" s="292"/>
      <c r="AC17" s="292"/>
      <c r="AD17" s="292"/>
      <c r="AE17" s="292"/>
      <c r="AF17" s="292"/>
      <c r="AG17" s="292"/>
    </row>
    <row r="18" spans="12:34" s="291" customFormat="1" x14ac:dyDescent="0.15">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row>
    <row r="19" spans="12:34" s="291" customFormat="1" x14ac:dyDescent="0.15">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row>
    <row r="20" spans="12:34" s="291" customFormat="1" x14ac:dyDescent="0.15">
      <c r="L20" s="292"/>
      <c r="M20" s="292"/>
      <c r="N20" s="292"/>
      <c r="O20" s="292"/>
      <c r="P20" s="292"/>
      <c r="Q20" s="292"/>
      <c r="R20" s="292"/>
      <c r="S20" s="292"/>
      <c r="T20" s="292"/>
      <c r="U20" s="292"/>
      <c r="V20" s="292"/>
      <c r="W20" s="292"/>
      <c r="X20" s="292"/>
      <c r="Y20" s="292"/>
      <c r="Z20" s="292"/>
      <c r="AA20" s="292"/>
      <c r="AB20" s="292"/>
      <c r="AC20" s="292"/>
      <c r="AD20" s="292"/>
      <c r="AE20" s="292"/>
      <c r="AF20" s="292"/>
      <c r="AG20" s="292"/>
    </row>
    <row r="21" spans="12:34" s="291" customFormat="1" x14ac:dyDescent="0.15">
      <c r="L21" s="292"/>
      <c r="M21" s="292"/>
      <c r="N21" s="292"/>
      <c r="O21" s="292"/>
      <c r="P21" s="292"/>
      <c r="Q21" s="292"/>
      <c r="R21" s="292"/>
      <c r="S21" s="292"/>
      <c r="T21" s="292"/>
      <c r="U21" s="292"/>
      <c r="V21" s="292"/>
      <c r="W21" s="292"/>
      <c r="X21" s="292"/>
      <c r="Y21" s="292"/>
      <c r="Z21" s="292"/>
      <c r="AA21" s="292"/>
      <c r="AB21" s="292"/>
      <c r="AC21" s="292"/>
      <c r="AD21" s="292"/>
      <c r="AE21" s="292"/>
      <c r="AF21" s="292"/>
      <c r="AG21" s="292"/>
    </row>
    <row r="22" spans="12:34" s="291" customFormat="1" x14ac:dyDescent="0.15">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row>
    <row r="23" spans="12:34" s="291" customFormat="1" x14ac:dyDescent="0.15">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row>
    <row r="24" spans="12:34" s="291" customFormat="1" x14ac:dyDescent="0.15">
      <c r="L24" s="292"/>
      <c r="M24" s="292"/>
      <c r="N24" s="292"/>
      <c r="O24" s="292"/>
      <c r="P24" s="292"/>
      <c r="R24" s="292"/>
      <c r="S24" s="292"/>
      <c r="T24" s="292"/>
      <c r="U24" s="292"/>
      <c r="V24" s="292"/>
      <c r="W24" s="292"/>
      <c r="X24" s="292"/>
      <c r="Y24" s="292"/>
      <c r="Z24" s="292"/>
      <c r="AA24" s="292"/>
      <c r="AB24" s="292"/>
      <c r="AC24" s="292"/>
      <c r="AD24" s="292"/>
      <c r="AE24" s="292"/>
      <c r="AF24" s="292"/>
      <c r="AG24" s="292"/>
      <c r="AH24" s="292"/>
    </row>
    <row r="25" spans="12:34" s="291" customFormat="1" x14ac:dyDescent="0.15">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row>
    <row r="26" spans="12:34" s="291" customFormat="1" x14ac:dyDescent="0.15">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row>
    <row r="27" spans="12:34" s="291" customFormat="1" x14ac:dyDescent="0.15">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row>
    <row r="28" spans="12:34" s="291" customFormat="1" x14ac:dyDescent="0.15">
      <c r="L28" s="292"/>
      <c r="M28" s="292"/>
      <c r="N28" s="292"/>
      <c r="P28" s="292"/>
      <c r="Q28" s="292"/>
      <c r="R28" s="292"/>
      <c r="S28" s="292"/>
      <c r="U28" s="292"/>
      <c r="V28" s="292"/>
      <c r="W28" s="292"/>
      <c r="X28" s="292"/>
      <c r="Y28" s="292"/>
      <c r="Z28" s="292"/>
      <c r="AA28" s="292"/>
      <c r="AB28" s="292"/>
      <c r="AC28" s="292"/>
      <c r="AD28" s="292"/>
      <c r="AE28" s="292"/>
      <c r="AF28" s="292"/>
      <c r="AG28" s="292"/>
    </row>
    <row r="29" spans="12:34" s="291" customFormat="1" x14ac:dyDescent="0.15">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row>
    <row r="30" spans="12:34" s="291" customFormat="1" x14ac:dyDescent="0.15">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row>
    <row r="31" spans="12:34" s="291" customFormat="1" x14ac:dyDescent="0.15">
      <c r="L31" s="292"/>
      <c r="M31" s="292"/>
      <c r="N31" s="292"/>
      <c r="O31" s="292"/>
      <c r="P31" s="292"/>
      <c r="R31" s="292"/>
      <c r="S31" s="292"/>
      <c r="T31" s="292"/>
      <c r="U31" s="292"/>
      <c r="V31" s="292"/>
      <c r="W31" s="292"/>
      <c r="X31" s="292"/>
      <c r="Y31" s="292"/>
      <c r="Z31" s="292"/>
      <c r="AA31" s="292"/>
      <c r="AB31" s="292"/>
      <c r="AC31" s="292"/>
      <c r="AD31" s="292"/>
      <c r="AE31" s="292"/>
      <c r="AF31" s="292"/>
      <c r="AG31" s="292"/>
      <c r="AH31" s="292"/>
    </row>
    <row r="32" spans="12:34" s="291" customFormat="1" x14ac:dyDescent="0.15">
      <c r="M32" s="292"/>
      <c r="N32" s="292"/>
      <c r="O32" s="292"/>
      <c r="P32" s="292"/>
      <c r="Q32" s="292"/>
      <c r="R32" s="292"/>
      <c r="S32" s="292"/>
      <c r="T32" s="292"/>
      <c r="U32" s="292"/>
      <c r="V32" s="292"/>
      <c r="W32" s="292"/>
      <c r="X32" s="292"/>
      <c r="Y32" s="292"/>
      <c r="Z32" s="292"/>
      <c r="AA32" s="292"/>
      <c r="AB32" s="292"/>
      <c r="AC32" s="292"/>
      <c r="AD32" s="292"/>
      <c r="AE32" s="292"/>
      <c r="AF32" s="292"/>
      <c r="AG32" s="292"/>
      <c r="AH32" s="292"/>
    </row>
    <row r="33" spans="2:34" s="291" customFormat="1" x14ac:dyDescent="0.15">
      <c r="B33" s="292"/>
      <c r="D33" s="292"/>
      <c r="F33" s="292"/>
      <c r="H33" s="292"/>
      <c r="J33" s="292"/>
      <c r="K33" s="292"/>
      <c r="L33" s="292"/>
      <c r="M33" s="292"/>
      <c r="N33" s="292"/>
      <c r="O33" s="292"/>
      <c r="P33" s="292"/>
      <c r="Q33" s="292"/>
      <c r="R33" s="292"/>
      <c r="S33" s="292"/>
      <c r="T33" s="292"/>
      <c r="U33" s="292"/>
      <c r="V33" s="292"/>
      <c r="W33" s="292"/>
      <c r="Y33" s="292"/>
      <c r="Z33" s="292"/>
      <c r="AA33" s="292"/>
      <c r="AB33" s="292"/>
      <c r="AC33" s="292"/>
      <c r="AD33" s="292"/>
      <c r="AE33" s="292"/>
      <c r="AF33" s="292"/>
      <c r="AG33" s="292"/>
      <c r="AH33" s="292"/>
    </row>
    <row r="34" spans="2:34" s="291" customFormat="1" x14ac:dyDescent="0.15">
      <c r="C34" s="292"/>
      <c r="D34" s="292"/>
      <c r="E34" s="292"/>
      <c r="F34" s="292"/>
      <c r="G34" s="292"/>
      <c r="H34" s="292"/>
      <c r="I34" s="292"/>
      <c r="J34" s="292"/>
      <c r="K34" s="292"/>
      <c r="L34" s="292"/>
      <c r="M34" s="292"/>
      <c r="N34" s="292"/>
      <c r="O34" s="292"/>
      <c r="Q34" s="292"/>
      <c r="S34" s="292"/>
      <c r="U34" s="292"/>
      <c r="V34" s="292"/>
      <c r="W34" s="292"/>
      <c r="X34" s="292"/>
      <c r="Y34" s="292"/>
      <c r="Z34" s="292"/>
      <c r="AA34" s="292"/>
      <c r="AB34" s="292"/>
      <c r="AC34" s="292"/>
      <c r="AD34" s="292"/>
      <c r="AE34" s="292"/>
      <c r="AF34" s="292"/>
      <c r="AG34" s="292"/>
      <c r="AH34" s="292"/>
    </row>
    <row r="35" spans="2:34" s="291" customFormat="1" x14ac:dyDescent="0.15">
      <c r="B35" s="292"/>
      <c r="C35" s="292"/>
      <c r="E35" s="292"/>
      <c r="F35" s="292"/>
      <c r="G35" s="292"/>
      <c r="H35" s="292"/>
      <c r="I35" s="292"/>
      <c r="J35" s="292"/>
      <c r="K35" s="292"/>
      <c r="L35" s="292"/>
      <c r="M35" s="292"/>
      <c r="N35" s="292"/>
      <c r="O35" s="292"/>
      <c r="P35" s="292"/>
      <c r="Q35" s="292"/>
      <c r="R35" s="292"/>
      <c r="S35" s="292"/>
      <c r="T35" s="292"/>
      <c r="U35" s="292"/>
      <c r="V35" s="292"/>
      <c r="X35" s="292"/>
      <c r="Y35" s="292"/>
      <c r="Z35" s="292"/>
      <c r="AA35" s="292"/>
      <c r="AB35" s="292"/>
    </row>
    <row r="36" spans="2:34" s="291" customFormat="1" x14ac:dyDescent="0.15">
      <c r="B36" s="292"/>
      <c r="C36" s="292"/>
      <c r="D36" s="292"/>
      <c r="E36" s="292"/>
      <c r="F36" s="292"/>
      <c r="G36" s="292"/>
      <c r="I36" s="292"/>
      <c r="L36" s="292"/>
      <c r="N36" s="292"/>
      <c r="O36" s="292"/>
      <c r="P36" s="292"/>
      <c r="Q36" s="292"/>
      <c r="R36" s="292"/>
      <c r="S36" s="292"/>
      <c r="T36" s="292"/>
      <c r="U36" s="292"/>
      <c r="V36" s="292"/>
      <c r="W36" s="292"/>
      <c r="X36" s="292"/>
    </row>
    <row r="37" spans="2:34" s="291" customFormat="1" x14ac:dyDescent="0.15">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row>
    <row r="38" spans="2:34" s="291" customFormat="1" x14ac:dyDescent="0.15">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row>
    <row r="39" spans="2:34" s="291" customFormat="1" x14ac:dyDescent="0.15">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row>
    <row r="40" spans="2:34" s="291" customFormat="1" x14ac:dyDescent="0.15">
      <c r="B40" s="292"/>
      <c r="C40" s="292"/>
      <c r="D40" s="292"/>
      <c r="E40" s="292"/>
      <c r="F40" s="292"/>
      <c r="G40" s="292"/>
      <c r="H40" s="292"/>
      <c r="I40" s="292"/>
      <c r="J40" s="292"/>
      <c r="K40" s="292"/>
      <c r="L40" s="292"/>
      <c r="M40" s="292"/>
      <c r="N40" s="292"/>
      <c r="O40" s="292"/>
      <c r="P40" s="292"/>
      <c r="Q40" s="292"/>
      <c r="R40" s="292"/>
      <c r="S40" s="292"/>
      <c r="T40" s="292"/>
      <c r="U40" s="292"/>
      <c r="V40" s="292"/>
      <c r="W40" s="292"/>
      <c r="Y40" s="292"/>
      <c r="Z40" s="292"/>
      <c r="AA40" s="292"/>
      <c r="AB40" s="292"/>
      <c r="AC40" s="292"/>
      <c r="AD40" s="292"/>
      <c r="AE40" s="292"/>
      <c r="AF40" s="292"/>
      <c r="AG40" s="292"/>
      <c r="AH40" s="292"/>
    </row>
    <row r="41" spans="2:34" s="291" customFormat="1" x14ac:dyDescent="0.15">
      <c r="B41" s="292"/>
      <c r="C41" s="292"/>
      <c r="D41" s="292"/>
      <c r="E41" s="292"/>
      <c r="F41" s="292"/>
      <c r="G41" s="292"/>
      <c r="H41" s="292"/>
      <c r="I41" s="292"/>
      <c r="J41" s="292"/>
      <c r="K41" s="292"/>
      <c r="L41" s="292"/>
      <c r="M41" s="292"/>
      <c r="N41" s="292"/>
      <c r="O41" s="292"/>
      <c r="P41" s="292"/>
      <c r="Q41" s="292"/>
      <c r="S41" s="292"/>
      <c r="T41" s="292"/>
      <c r="U41" s="292"/>
      <c r="V41" s="292"/>
      <c r="W41" s="292"/>
      <c r="X41" s="292"/>
      <c r="Y41" s="292"/>
      <c r="Z41" s="292"/>
      <c r="AA41" s="292"/>
      <c r="AB41" s="292"/>
      <c r="AC41" s="292"/>
      <c r="AD41" s="292"/>
      <c r="AE41" s="292"/>
      <c r="AF41" s="292"/>
      <c r="AG41" s="292"/>
      <c r="AH41" s="292"/>
    </row>
    <row r="42" spans="2:34" s="291" customFormat="1" x14ac:dyDescent="0.15">
      <c r="B42" s="292"/>
      <c r="C42" s="292"/>
      <c r="D42" s="292"/>
      <c r="E42" s="292"/>
      <c r="F42" s="292"/>
      <c r="G42" s="292"/>
      <c r="H42" s="292"/>
      <c r="I42" s="292"/>
      <c r="J42" s="292"/>
      <c r="K42" s="292"/>
      <c r="L42" s="292"/>
      <c r="M42" s="292"/>
      <c r="N42" s="292"/>
      <c r="O42" s="292"/>
      <c r="P42" s="292"/>
      <c r="Q42" s="292"/>
      <c r="R42" s="292"/>
      <c r="S42" s="292"/>
      <c r="T42" s="292"/>
      <c r="U42" s="292"/>
      <c r="V42" s="292"/>
      <c r="X42" s="292"/>
      <c r="Y42" s="292"/>
      <c r="Z42" s="292"/>
      <c r="AA42" s="292"/>
      <c r="AB42" s="292"/>
      <c r="AC42" s="292"/>
      <c r="AD42" s="292"/>
      <c r="AE42" s="292"/>
      <c r="AF42" s="292"/>
      <c r="AG42" s="292"/>
      <c r="AH42" s="292"/>
    </row>
    <row r="43" spans="2:34" s="291" customFormat="1" x14ac:dyDescent="0.15">
      <c r="B43" s="292"/>
      <c r="C43" s="292"/>
      <c r="D43" s="292"/>
      <c r="E43" s="292"/>
      <c r="F43" s="292"/>
      <c r="G43" s="292"/>
      <c r="H43" s="292"/>
      <c r="I43" s="292"/>
      <c r="J43" s="292"/>
      <c r="K43" s="292"/>
      <c r="L43" s="292"/>
      <c r="M43" s="292"/>
      <c r="N43" s="292"/>
      <c r="O43" s="292"/>
      <c r="P43" s="292"/>
      <c r="Q43" s="292"/>
      <c r="R43" s="292"/>
      <c r="S43" s="292"/>
      <c r="T43" s="292"/>
      <c r="U43" s="292"/>
      <c r="V43" s="292"/>
      <c r="W43" s="292"/>
      <c r="X43" s="292"/>
    </row>
    <row r="44" spans="2:34" s="291" customFormat="1" x14ac:dyDescent="0.15">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row>
    <row r="45" spans="2:34" s="291" customFormat="1" x14ac:dyDescent="0.15">
      <c r="B45" s="292"/>
      <c r="C45" s="292"/>
      <c r="D45" s="292"/>
      <c r="E45" s="292"/>
      <c r="F45" s="292"/>
      <c r="G45" s="292"/>
      <c r="H45" s="292"/>
      <c r="I45" s="292"/>
      <c r="J45" s="292"/>
      <c r="K45" s="292"/>
      <c r="L45" s="292"/>
      <c r="M45" s="292"/>
      <c r="N45" s="292"/>
      <c r="O45" s="292"/>
      <c r="P45" s="292"/>
      <c r="Q45" s="292"/>
      <c r="R45" s="292"/>
      <c r="S45" s="292"/>
      <c r="T45" s="292"/>
      <c r="U45" s="292"/>
      <c r="V45" s="292"/>
      <c r="W45" s="292"/>
      <c r="Y45" s="292"/>
      <c r="Z45" s="292"/>
      <c r="AA45" s="292"/>
      <c r="AB45" s="292"/>
      <c r="AC45" s="292"/>
      <c r="AD45" s="292"/>
      <c r="AE45" s="292"/>
      <c r="AF45" s="292"/>
      <c r="AG45" s="292"/>
      <c r="AH45" s="292"/>
    </row>
    <row r="46" spans="2:34" s="291" customFormat="1" x14ac:dyDescent="0.15">
      <c r="B46" s="292"/>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row>
    <row r="47" spans="2:34" s="291" customFormat="1" x14ac:dyDescent="0.15">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row>
    <row r="48" spans="2:34" s="291" customFormat="1" x14ac:dyDescent="0.15">
      <c r="B48" s="292"/>
      <c r="C48" s="292"/>
      <c r="D48" s="292"/>
      <c r="E48" s="292"/>
      <c r="F48" s="292"/>
      <c r="G48" s="292"/>
      <c r="H48" s="292"/>
      <c r="I48" s="292"/>
      <c r="J48" s="292"/>
      <c r="K48" s="292"/>
      <c r="L48" s="292"/>
      <c r="M48" s="292"/>
      <c r="N48" s="292"/>
      <c r="O48" s="292"/>
      <c r="P48" s="292"/>
      <c r="Q48" s="292"/>
      <c r="R48" s="292"/>
      <c r="S48" s="292"/>
      <c r="T48" s="292"/>
      <c r="U48" s="292"/>
      <c r="V48" s="292"/>
      <c r="X48" s="292"/>
    </row>
    <row r="49" spans="28:34" s="291" customFormat="1" x14ac:dyDescent="0.15">
      <c r="AB49" s="292"/>
      <c r="AC49" s="292"/>
      <c r="AD49" s="292"/>
      <c r="AE49" s="292"/>
      <c r="AF49" s="292"/>
      <c r="AG49" s="292"/>
      <c r="AH49" s="292"/>
    </row>
    <row r="50" spans="28:34" s="291" customFormat="1" x14ac:dyDescent="0.15">
      <c r="AB50" s="292"/>
      <c r="AC50" s="292"/>
      <c r="AD50" s="292"/>
    </row>
    <row r="51" spans="28:34" s="291" customFormat="1" x14ac:dyDescent="0.15">
      <c r="AB51" s="292"/>
    </row>
    <row r="52" spans="28:34" s="291" customFormat="1" x14ac:dyDescent="0.15">
      <c r="AB52" s="292"/>
      <c r="AC52" s="292"/>
      <c r="AD52" s="292"/>
      <c r="AE52" s="292"/>
      <c r="AF52" s="292"/>
      <c r="AG52" s="292"/>
      <c r="AH52" s="292"/>
    </row>
    <row r="53" spans="28:34" s="291" customFormat="1" x14ac:dyDescent="0.15">
      <c r="AB53" s="292"/>
      <c r="AC53" s="292"/>
      <c r="AD53" s="292"/>
      <c r="AE53" s="292"/>
    </row>
    <row r="54" spans="28:34" s="291" customFormat="1" x14ac:dyDescent="0.15">
      <c r="AB54" s="292"/>
      <c r="AC54" s="292"/>
      <c r="AD54" s="292"/>
      <c r="AE54" s="292"/>
      <c r="AF54" s="292"/>
      <c r="AG54" s="292"/>
    </row>
    <row r="55" spans="28:34" s="291" customFormat="1" x14ac:dyDescent="0.15">
      <c r="AB55" s="292"/>
      <c r="AC55" s="292"/>
      <c r="AD55" s="292"/>
      <c r="AE55" s="292"/>
      <c r="AF55" s="292"/>
      <c r="AG55" s="292"/>
      <c r="AH55" s="292"/>
    </row>
    <row r="56" spans="28:34" s="291" customFormat="1" x14ac:dyDescent="0.15"/>
    <row r="57" spans="28:34" s="291" customFormat="1" x14ac:dyDescent="0.15">
      <c r="AB57" s="292"/>
      <c r="AC57" s="292"/>
      <c r="AD57" s="292"/>
      <c r="AE57" s="292"/>
      <c r="AF57" s="292"/>
      <c r="AG57" s="292"/>
    </row>
    <row r="58" spans="28:34" s="291" customFormat="1" x14ac:dyDescent="0.15">
      <c r="AB58" s="292"/>
      <c r="AC58" s="292"/>
      <c r="AD58" s="292"/>
      <c r="AE58" s="292"/>
      <c r="AF58" s="292"/>
      <c r="AG58" s="292"/>
    </row>
    <row r="59" spans="28:34" s="291" customFormat="1" x14ac:dyDescent="0.15">
      <c r="AB59" s="292"/>
      <c r="AC59" s="292"/>
      <c r="AD59" s="292"/>
      <c r="AE59" s="292"/>
      <c r="AF59" s="292"/>
      <c r="AG59" s="292"/>
      <c r="AH59" s="292"/>
    </row>
    <row r="60" spans="28:34" s="291" customFormat="1" x14ac:dyDescent="0.15">
      <c r="AB60" s="292"/>
      <c r="AC60" s="292"/>
      <c r="AD60" s="292"/>
      <c r="AE60" s="292"/>
      <c r="AF60" s="292"/>
      <c r="AG60" s="292"/>
      <c r="AH60" s="292"/>
    </row>
    <row r="61" spans="28:34" s="291" customFormat="1" x14ac:dyDescent="0.15">
      <c r="AB61" s="292"/>
      <c r="AC61" s="292"/>
      <c r="AD61" s="292"/>
      <c r="AE61" s="292"/>
      <c r="AF61" s="292"/>
      <c r="AG61" s="292"/>
      <c r="AH61" s="292"/>
    </row>
    <row r="62" spans="28:34" s="291" customFormat="1" x14ac:dyDescent="0.15">
      <c r="AB62" s="292"/>
      <c r="AC62" s="292"/>
      <c r="AD62" s="292"/>
      <c r="AE62" s="292"/>
      <c r="AF62" s="292"/>
      <c r="AG62" s="292"/>
      <c r="AH62" s="292"/>
    </row>
    <row r="63" spans="28:34" s="291" customFormat="1" x14ac:dyDescent="0.15">
      <c r="AB63" s="292"/>
      <c r="AC63" s="292"/>
      <c r="AD63" s="292"/>
      <c r="AE63" s="292"/>
      <c r="AF63" s="292"/>
      <c r="AG63" s="292"/>
    </row>
    <row r="64" spans="28:34" s="291" customFormat="1" x14ac:dyDescent="0.15">
      <c r="AB64" s="292"/>
      <c r="AC64" s="292"/>
      <c r="AD64" s="292"/>
      <c r="AE64" s="292"/>
      <c r="AF64" s="292"/>
    </row>
    <row r="65" spans="28:34" s="291" customFormat="1" x14ac:dyDescent="0.15">
      <c r="AB65" s="292"/>
      <c r="AC65" s="292"/>
      <c r="AD65" s="292"/>
      <c r="AE65" s="292"/>
      <c r="AF65" s="292"/>
      <c r="AG65" s="292"/>
      <c r="AH65" s="292"/>
    </row>
    <row r="66" spans="28:34" s="291" customFormat="1" x14ac:dyDescent="0.15">
      <c r="AB66" s="292"/>
      <c r="AC66" s="292"/>
      <c r="AD66" s="292"/>
      <c r="AE66" s="292"/>
      <c r="AF66" s="292"/>
      <c r="AG66" s="292"/>
      <c r="AH66" s="292"/>
    </row>
    <row r="67" spans="28:34" s="291" customFormat="1" x14ac:dyDescent="0.15">
      <c r="AB67" s="292"/>
      <c r="AC67" s="292"/>
      <c r="AD67" s="292"/>
      <c r="AE67" s="292"/>
      <c r="AF67" s="292"/>
      <c r="AG67" s="292"/>
      <c r="AH67" s="292"/>
    </row>
    <row r="68" spans="28:34" s="291" customFormat="1" x14ac:dyDescent="0.15"/>
    <row r="69" spans="28:34" s="291" customFormat="1" x14ac:dyDescent="0.15">
      <c r="AB69" s="292"/>
      <c r="AC69" s="292"/>
      <c r="AD69" s="292"/>
      <c r="AE69" s="292"/>
    </row>
    <row r="70" spans="28:34" s="291" customFormat="1" x14ac:dyDescent="0.15">
      <c r="AB70" s="292"/>
      <c r="AC70" s="292"/>
      <c r="AD70" s="292"/>
      <c r="AE70" s="292"/>
      <c r="AF70" s="292"/>
      <c r="AG70" s="292"/>
      <c r="AH70" s="292"/>
    </row>
    <row r="71" spans="28:34" s="291" customFormat="1" x14ac:dyDescent="0.15">
      <c r="AB71" s="292"/>
      <c r="AC71" s="292"/>
      <c r="AD71" s="292"/>
      <c r="AE71" s="292"/>
      <c r="AF71" s="292"/>
      <c r="AG71" s="292"/>
      <c r="AH71" s="292"/>
    </row>
    <row r="72" spans="28:34" s="291" customFormat="1" x14ac:dyDescent="0.15">
      <c r="AB72" s="292"/>
      <c r="AC72" s="292"/>
      <c r="AD72" s="292"/>
      <c r="AE72" s="292"/>
      <c r="AF72" s="292"/>
      <c r="AG72" s="292"/>
      <c r="AH72" s="292"/>
    </row>
    <row r="73" spans="28:34" s="291" customFormat="1" x14ac:dyDescent="0.15">
      <c r="AB73" s="292"/>
      <c r="AC73" s="292"/>
      <c r="AD73" s="292"/>
      <c r="AE73" s="292"/>
      <c r="AF73" s="292"/>
      <c r="AG73" s="292"/>
      <c r="AH73" s="292"/>
    </row>
    <row r="74" spans="28:34" s="291" customFormat="1" x14ac:dyDescent="0.15">
      <c r="AB74" s="292"/>
      <c r="AC74" s="292"/>
      <c r="AD74" s="292"/>
      <c r="AE74" s="292"/>
      <c r="AF74" s="292"/>
      <c r="AG74" s="292"/>
      <c r="AH74" s="292"/>
    </row>
    <row r="75" spans="28:34" s="291" customFormat="1" x14ac:dyDescent="0.15">
      <c r="AB75" s="292"/>
      <c r="AC75" s="292"/>
      <c r="AD75" s="292"/>
      <c r="AE75" s="292"/>
      <c r="AF75" s="292"/>
      <c r="AG75" s="292"/>
    </row>
    <row r="76" spans="28:34" s="291" customFormat="1" x14ac:dyDescent="0.15">
      <c r="AB76" s="292"/>
      <c r="AC76" s="292"/>
      <c r="AD76" s="292"/>
      <c r="AE76" s="292"/>
    </row>
    <row r="77" spans="28:34" s="291" customFormat="1" x14ac:dyDescent="0.15">
      <c r="AB77" s="292"/>
      <c r="AC77" s="292"/>
      <c r="AD77" s="292"/>
      <c r="AE77" s="292"/>
      <c r="AF77" s="292"/>
    </row>
    <row r="78" spans="28:34" s="291" customFormat="1" x14ac:dyDescent="0.15">
      <c r="AB78" s="292"/>
      <c r="AC78" s="292"/>
      <c r="AD78" s="292"/>
      <c r="AE78" s="292"/>
      <c r="AF78" s="292"/>
      <c r="AG78" s="292"/>
      <c r="AH78" s="292"/>
    </row>
    <row r="79" spans="28:34" s="291" customFormat="1" x14ac:dyDescent="0.15">
      <c r="AB79" s="292"/>
      <c r="AC79" s="292"/>
      <c r="AD79" s="292"/>
      <c r="AE79" s="292"/>
      <c r="AF79" s="292"/>
      <c r="AG79" s="292"/>
      <c r="AH79" s="292"/>
    </row>
    <row r="80" spans="28:34" s="291" customFormat="1" x14ac:dyDescent="0.15">
      <c r="AB80" s="292"/>
      <c r="AC80" s="292"/>
      <c r="AD80" s="292"/>
      <c r="AE80" s="292"/>
      <c r="AF80" s="292"/>
      <c r="AG80" s="292"/>
      <c r="AH80" s="292"/>
    </row>
    <row r="81" spans="25:34" s="291" customFormat="1" x14ac:dyDescent="0.15">
      <c r="Y81" s="292"/>
      <c r="Z81" s="292"/>
      <c r="AA81" s="292"/>
      <c r="AB81" s="292"/>
      <c r="AC81" s="292"/>
      <c r="AD81" s="292"/>
      <c r="AE81" s="292"/>
      <c r="AF81" s="292"/>
      <c r="AG81" s="292"/>
      <c r="AH81" s="292"/>
    </row>
    <row r="82" spans="25:34" s="291" customFormat="1" x14ac:dyDescent="0.15">
      <c r="Z82" s="292"/>
      <c r="AA82" s="292"/>
      <c r="AB82" s="292"/>
      <c r="AC82" s="292"/>
      <c r="AD82" s="292"/>
      <c r="AE82" s="292"/>
      <c r="AF82" s="292"/>
      <c r="AG82" s="292"/>
      <c r="AH82" s="292"/>
    </row>
    <row r="83" spans="25:34" s="291" customFormat="1" x14ac:dyDescent="0.15"/>
    <row r="84" spans="25:34" s="291" customFormat="1" x14ac:dyDescent="0.15">
      <c r="Y84" s="292"/>
      <c r="Z84" s="292"/>
      <c r="AA84" s="292"/>
      <c r="AB84" s="292"/>
      <c r="AC84" s="292"/>
      <c r="AD84" s="292"/>
      <c r="AE84" s="292"/>
      <c r="AF84" s="292"/>
      <c r="AG84" s="292"/>
      <c r="AH84" s="292"/>
    </row>
    <row r="85" spans="25:34" s="291" customFormat="1" x14ac:dyDescent="0.15">
      <c r="Y85" s="292"/>
      <c r="Z85" s="292"/>
      <c r="AA85" s="292"/>
      <c r="AB85" s="292"/>
      <c r="AC85" s="292"/>
      <c r="AD85" s="292"/>
      <c r="AE85" s="292"/>
      <c r="AF85" s="292"/>
      <c r="AG85" s="292"/>
      <c r="AH85" s="292"/>
    </row>
    <row r="86" spans="25:34" s="291" customFormat="1" x14ac:dyDescent="0.15">
      <c r="Y86" s="292"/>
      <c r="Z86" s="292"/>
      <c r="AA86" s="292"/>
      <c r="AB86" s="292"/>
      <c r="AC86" s="292"/>
      <c r="AD86" s="292"/>
      <c r="AE86" s="292"/>
      <c r="AF86" s="292"/>
      <c r="AG86" s="292"/>
      <c r="AH86" s="292"/>
    </row>
    <row r="87" spans="25:34" s="291" customFormat="1" x14ac:dyDescent="0.15">
      <c r="Y87" s="292"/>
      <c r="Z87" s="292"/>
      <c r="AA87" s="292"/>
      <c r="AB87" s="292"/>
      <c r="AC87" s="292"/>
      <c r="AD87" s="292"/>
      <c r="AE87" s="292"/>
      <c r="AF87" s="292"/>
      <c r="AG87" s="292"/>
      <c r="AH87" s="292"/>
    </row>
    <row r="88" spans="25:34" s="291" customFormat="1" x14ac:dyDescent="0.15">
      <c r="Y88" s="292"/>
      <c r="Z88" s="292"/>
      <c r="AA88" s="292"/>
      <c r="AB88" s="292"/>
      <c r="AC88" s="292"/>
      <c r="AD88" s="292"/>
      <c r="AE88" s="292"/>
      <c r="AF88" s="292"/>
      <c r="AG88" s="292"/>
    </row>
    <row r="89" spans="25:34" s="291" customFormat="1" x14ac:dyDescent="0.15">
      <c r="Y89" s="292"/>
      <c r="Z89" s="292"/>
      <c r="AA89" s="292"/>
      <c r="AB89" s="292"/>
      <c r="AC89" s="292"/>
      <c r="AD89" s="292"/>
      <c r="AE89" s="292"/>
      <c r="AF89" s="292"/>
      <c r="AG89" s="292"/>
      <c r="AH89" s="292"/>
    </row>
    <row r="90" spans="25:34" s="291" customFormat="1" x14ac:dyDescent="0.15">
      <c r="Y90" s="292"/>
      <c r="Z90" s="292"/>
      <c r="AA90" s="292"/>
      <c r="AB90" s="292"/>
      <c r="AC90" s="292"/>
      <c r="AD90" s="292"/>
      <c r="AE90" s="292"/>
      <c r="AF90" s="292"/>
      <c r="AG90" s="292"/>
      <c r="AH90" s="292"/>
    </row>
    <row r="91" spans="25:34" s="291" customFormat="1" x14ac:dyDescent="0.15">
      <c r="Y91" s="292"/>
      <c r="Z91" s="292"/>
      <c r="AA91" s="292"/>
      <c r="AB91" s="292"/>
      <c r="AC91" s="292"/>
      <c r="AD91" s="292"/>
      <c r="AE91" s="292"/>
      <c r="AF91" s="292"/>
      <c r="AG91" s="292"/>
      <c r="AH91" s="292"/>
    </row>
    <row r="92" spans="25:34" s="291" customFormat="1" ht="13.5" customHeight="1" x14ac:dyDescent="0.15">
      <c r="Y92" s="292"/>
      <c r="Z92" s="292"/>
      <c r="AA92" s="292"/>
      <c r="AB92" s="292"/>
      <c r="AC92" s="292"/>
      <c r="AD92" s="292"/>
      <c r="AE92" s="292"/>
      <c r="AF92" s="292"/>
      <c r="AG92" s="292"/>
      <c r="AH92" s="292"/>
    </row>
    <row r="93" spans="25:34" s="291" customFormat="1" ht="13.5" customHeight="1" x14ac:dyDescent="0.15">
      <c r="Y93" s="292"/>
      <c r="Z93" s="292"/>
      <c r="AA93" s="292"/>
      <c r="AB93" s="292"/>
      <c r="AC93" s="292"/>
      <c r="AD93" s="292"/>
      <c r="AE93" s="292"/>
      <c r="AF93" s="292"/>
      <c r="AG93" s="292"/>
      <c r="AH93" s="292"/>
    </row>
    <row r="94" spans="25:34" s="291" customFormat="1" ht="13.5" customHeight="1" x14ac:dyDescent="0.15">
      <c r="Y94" s="292"/>
      <c r="Z94" s="292"/>
      <c r="AA94" s="292"/>
      <c r="AB94" s="292"/>
      <c r="AC94" s="292"/>
      <c r="AD94" s="292"/>
      <c r="AE94" s="292"/>
    </row>
    <row r="95" spans="25:34" s="291" customFormat="1" ht="13.5" customHeight="1" x14ac:dyDescent="0.15">
      <c r="Y95" s="292"/>
      <c r="Z95" s="292"/>
      <c r="AA95" s="292"/>
      <c r="AB95" s="292"/>
      <c r="AC95" s="292"/>
      <c r="AD95" s="292"/>
      <c r="AE95" s="292"/>
      <c r="AF95" s="292"/>
      <c r="AG95" s="292"/>
    </row>
    <row r="96" spans="25:34" s="291" customFormat="1" ht="13.5" customHeight="1" x14ac:dyDescent="0.15">
      <c r="Y96" s="292"/>
      <c r="Z96" s="292"/>
      <c r="AA96" s="292"/>
      <c r="AB96" s="292"/>
      <c r="AC96" s="292"/>
      <c r="AD96" s="292"/>
      <c r="AE96" s="292"/>
      <c r="AF96" s="292"/>
      <c r="AG96" s="292"/>
      <c r="AH96" s="292"/>
    </row>
    <row r="97" spans="33:34" s="291" customFormat="1" ht="13.5" customHeight="1" x14ac:dyDescent="0.15">
      <c r="AG97" s="292"/>
      <c r="AH97" s="292"/>
    </row>
    <row r="98" spans="33:34" s="291" customFormat="1" ht="13.5" customHeight="1" x14ac:dyDescent="0.15">
      <c r="AG98" s="292"/>
      <c r="AH98" s="292"/>
    </row>
    <row r="99" spans="33:34" s="291" customFormat="1" ht="13.5" customHeight="1" x14ac:dyDescent="0.15">
      <c r="AG99" s="292"/>
      <c r="AH99" s="292"/>
    </row>
    <row r="100" spans="33:34" s="291" customFormat="1" ht="13.5" customHeight="1" x14ac:dyDescent="0.15">
      <c r="AG100" s="292"/>
      <c r="AH100" s="292"/>
    </row>
    <row r="101" spans="33:34" s="291" customFormat="1" ht="13.5" customHeight="1" x14ac:dyDescent="0.15">
      <c r="AG101" s="292"/>
    </row>
    <row r="102" spans="33:34" s="291" customFormat="1" ht="13.5" customHeight="1" x14ac:dyDescent="0.15">
      <c r="AG102" s="292"/>
      <c r="AH102" s="292"/>
    </row>
    <row r="103" spans="33:34" s="291" customFormat="1" ht="13.5" customHeight="1" x14ac:dyDescent="0.15">
      <c r="AG103" s="292"/>
      <c r="AH103" s="292"/>
    </row>
    <row r="104" spans="33:34" s="291" customFormat="1" ht="13.5" customHeight="1" x14ac:dyDescent="0.15"/>
    <row r="105" spans="33:34" s="291" customFormat="1" ht="13.5" customHeight="1" x14ac:dyDescent="0.15">
      <c r="AG105" s="292"/>
      <c r="AH105" s="292"/>
    </row>
    <row r="106" spans="33:34" s="291" customFormat="1" ht="13.5" customHeight="1" x14ac:dyDescent="0.15">
      <c r="AG106" s="292"/>
      <c r="AH106" s="292"/>
    </row>
    <row r="107" spans="33:34" s="291" customFormat="1" ht="13.5" customHeight="1" x14ac:dyDescent="0.15">
      <c r="AG107" s="292"/>
      <c r="AH107" s="292"/>
    </row>
    <row r="108" spans="33:34" s="291" customFormat="1" ht="13.5" customHeight="1" x14ac:dyDescent="0.15">
      <c r="AG108" s="292"/>
      <c r="AH108" s="292"/>
    </row>
    <row r="109" spans="33:34" s="291" customFormat="1" ht="13.5" customHeight="1" x14ac:dyDescent="0.15">
      <c r="AG109" s="292"/>
      <c r="AH109" s="292"/>
    </row>
    <row r="110" spans="33:34" s="291" customFormat="1" ht="13.5" customHeight="1" x14ac:dyDescent="0.15">
      <c r="AG110" s="292"/>
      <c r="AH110" s="292"/>
    </row>
    <row r="111" spans="33:34" s="291" customFormat="1" ht="13.5" customHeight="1" x14ac:dyDescent="0.15">
      <c r="AG111" s="292"/>
      <c r="AH111" s="292"/>
    </row>
    <row r="112" spans="33:34" s="291" customFormat="1" ht="13.5" customHeight="1" x14ac:dyDescent="0.15">
      <c r="AG112" s="292"/>
      <c r="AH112" s="292"/>
    </row>
    <row r="113" spans="34:122" s="291" customFormat="1" ht="13.5" customHeight="1" x14ac:dyDescent="0.15">
      <c r="AH113" s="292"/>
    </row>
    <row r="114" spans="34:122" s="291" customFormat="1" ht="13.5" customHeight="1" x14ac:dyDescent="0.15">
      <c r="AH114" s="292"/>
    </row>
    <row r="115" spans="34:122" s="291" customFormat="1" ht="13.5" customHeight="1" x14ac:dyDescent="0.15">
      <c r="AH115" s="292"/>
    </row>
    <row r="116" spans="34:122" s="291" customFormat="1" ht="13.5" customHeight="1" x14ac:dyDescent="0.15"/>
    <row r="117" spans="34:122" s="291" customFormat="1" ht="13.5" customHeight="1" x14ac:dyDescent="0.15">
      <c r="AH117" s="292"/>
    </row>
    <row r="118" spans="34:122" s="291" customFormat="1" ht="13.5" customHeight="1" x14ac:dyDescent="0.15">
      <c r="AH118" s="292"/>
    </row>
    <row r="119" spans="34:122" s="291" customFormat="1" ht="13.5" customHeight="1" x14ac:dyDescent="0.15">
      <c r="AH119" s="292"/>
    </row>
    <row r="120" spans="34:122" s="291" customFormat="1" ht="13.5" customHeight="1" x14ac:dyDescent="0.15"/>
    <row r="121" spans="34:122" s="291" customFormat="1" ht="13.5" customHeight="1" x14ac:dyDescent="0.15"/>
    <row r="122" spans="34:122" s="291" customFormat="1" ht="13.5" customHeight="1" x14ac:dyDescent="0.15">
      <c r="AH122" s="292"/>
    </row>
    <row r="123" spans="34:122" s="291" customFormat="1" ht="13.5" customHeight="1" x14ac:dyDescent="0.15">
      <c r="AH123" s="292"/>
    </row>
    <row r="124" spans="34:122" s="291" customFormat="1" ht="13.5" customHeight="1" x14ac:dyDescent="0.15">
      <c r="AH124" s="292"/>
    </row>
    <row r="125" spans="34:122" s="291" customFormat="1" ht="13.5" customHeight="1" x14ac:dyDescent="0.15">
      <c r="AH125" s="292"/>
      <c r="DR125" s="291" t="s">
        <v>624</v>
      </c>
    </row>
  </sheetData>
  <phoneticPr fontId="2"/>
  <printOptions horizontalCentered="1"/>
  <pageMargins left="0.70866141732283472" right="0.70866141732283472" top="0.74803149606299213" bottom="0.74803149606299213" header="0.31496062992125984" footer="0.31496062992125984"/>
  <pageSetup paperSize="8" scale="4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workbookViewId="0">
      <selection activeCell="B5" sqref="B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s="291" customFormat="1" ht="13.5" customHeight="1" x14ac:dyDescent="0.15"/>
    <row r="2" spans="2:34" s="291" customFormat="1" x14ac:dyDescent="0.15">
      <c r="B2" s="292"/>
      <c r="C2" s="292"/>
      <c r="D2" s="292"/>
      <c r="E2" s="292"/>
      <c r="F2" s="292"/>
      <c r="G2" s="292"/>
      <c r="H2" s="292"/>
      <c r="I2" s="292"/>
      <c r="J2" s="292"/>
      <c r="K2" s="292"/>
      <c r="L2" s="292"/>
      <c r="M2" s="292"/>
      <c r="N2" s="292"/>
      <c r="O2" s="292"/>
      <c r="P2" s="292"/>
      <c r="Q2" s="292"/>
      <c r="R2" s="292"/>
      <c r="T2" s="292"/>
      <c r="U2" s="292"/>
      <c r="V2" s="292"/>
      <c r="W2" s="292"/>
      <c r="X2" s="292"/>
      <c r="Y2" s="292"/>
      <c r="Z2" s="292"/>
      <c r="AA2" s="292"/>
      <c r="AB2" s="292"/>
      <c r="AC2" s="292"/>
      <c r="AD2" s="292"/>
      <c r="AE2" s="292"/>
      <c r="AF2" s="292"/>
      <c r="AG2" s="292"/>
    </row>
    <row r="3" spans="2:34" s="291" customFormat="1" x14ac:dyDescent="0.15">
      <c r="B3" s="292"/>
      <c r="T3" s="292"/>
    </row>
    <row r="4" spans="2:34" s="291" customFormat="1" x14ac:dyDescent="0.15">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row>
    <row r="5" spans="2:34" s="291" customFormat="1" x14ac:dyDescent="0.15">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row>
    <row r="6" spans="2:34" s="291" customFormat="1" x14ac:dyDescent="0.15">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row>
    <row r="7" spans="2:34" s="291" customFormat="1" x14ac:dyDescent="0.15">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row>
    <row r="8" spans="2:34" s="291" customFormat="1" x14ac:dyDescent="0.15">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row>
    <row r="9" spans="2:34" s="291" customFormat="1" x14ac:dyDescent="0.15">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row>
    <row r="10" spans="2:34" s="291" customFormat="1" x14ac:dyDescent="0.15">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row>
    <row r="11" spans="2:34" s="291" customFormat="1" x14ac:dyDescent="0.15">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row>
    <row r="12" spans="2:34" s="291" customFormat="1" x14ac:dyDescent="0.15">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row>
    <row r="13" spans="2:34" s="291" customFormat="1" x14ac:dyDescent="0.15">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row>
    <row r="14" spans="2:34" s="291" customFormat="1" x14ac:dyDescent="0.15">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row>
    <row r="15" spans="2:34" s="291" customFormat="1" x14ac:dyDescent="0.15">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row>
    <row r="16" spans="2:34" s="291" customFormat="1" x14ac:dyDescent="0.15">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row>
    <row r="17" spans="12:34" s="291" customFormat="1" x14ac:dyDescent="0.15">
      <c r="L17" s="292"/>
      <c r="M17" s="292"/>
      <c r="N17" s="292"/>
      <c r="O17" s="292"/>
      <c r="P17" s="292"/>
      <c r="Q17" s="292"/>
      <c r="R17" s="292"/>
      <c r="S17" s="292"/>
      <c r="T17" s="292"/>
      <c r="U17" s="292"/>
      <c r="V17" s="292"/>
      <c r="W17" s="292"/>
      <c r="X17" s="292"/>
      <c r="Y17" s="292"/>
      <c r="Z17" s="292"/>
      <c r="AA17" s="292"/>
      <c r="AB17" s="292"/>
      <c r="AC17" s="292"/>
      <c r="AD17" s="292"/>
      <c r="AE17" s="292"/>
      <c r="AF17" s="292"/>
      <c r="AG17" s="292"/>
    </row>
    <row r="18" spans="12:34" s="291" customFormat="1" x14ac:dyDescent="0.15">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row>
    <row r="19" spans="12:34" s="291" customFormat="1" x14ac:dyDescent="0.15">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row>
    <row r="20" spans="12:34" s="291" customFormat="1" x14ac:dyDescent="0.15">
      <c r="L20" s="292"/>
      <c r="M20" s="292"/>
      <c r="N20" s="292"/>
      <c r="O20" s="292"/>
      <c r="P20" s="292"/>
      <c r="Q20" s="292"/>
      <c r="R20" s="292"/>
      <c r="S20" s="292"/>
      <c r="T20" s="292"/>
      <c r="U20" s="292"/>
      <c r="V20" s="292"/>
      <c r="W20" s="292"/>
      <c r="X20" s="292"/>
      <c r="Y20" s="292"/>
      <c r="Z20" s="292"/>
      <c r="AA20" s="292"/>
      <c r="AB20" s="292"/>
      <c r="AC20" s="292"/>
      <c r="AD20" s="292"/>
      <c r="AE20" s="292"/>
      <c r="AF20" s="292"/>
      <c r="AG20" s="292"/>
    </row>
    <row r="21" spans="12:34" s="291" customFormat="1" x14ac:dyDescent="0.15">
      <c r="L21" s="292"/>
      <c r="M21" s="292"/>
      <c r="N21" s="292"/>
      <c r="O21" s="292"/>
      <c r="P21" s="292"/>
      <c r="Q21" s="292"/>
      <c r="R21" s="292"/>
      <c r="S21" s="292"/>
      <c r="T21" s="292"/>
      <c r="U21" s="292"/>
      <c r="V21" s="292"/>
      <c r="W21" s="292"/>
      <c r="X21" s="292"/>
      <c r="Y21" s="292"/>
      <c r="Z21" s="292"/>
      <c r="AA21" s="292"/>
      <c r="AB21" s="292"/>
      <c r="AC21" s="292"/>
      <c r="AD21" s="292"/>
      <c r="AE21" s="292"/>
      <c r="AF21" s="292"/>
      <c r="AG21" s="292"/>
    </row>
    <row r="22" spans="12:34" s="291" customFormat="1" x14ac:dyDescent="0.15">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row>
    <row r="23" spans="12:34" s="291" customFormat="1" x14ac:dyDescent="0.15">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row>
    <row r="24" spans="12:34" s="291" customFormat="1" x14ac:dyDescent="0.15">
      <c r="L24" s="292"/>
      <c r="M24" s="292"/>
      <c r="N24" s="292"/>
      <c r="O24" s="292"/>
      <c r="P24" s="292"/>
      <c r="R24" s="292"/>
      <c r="S24" s="292"/>
      <c r="T24" s="292"/>
      <c r="U24" s="292"/>
      <c r="V24" s="292"/>
      <c r="W24" s="292"/>
      <c r="X24" s="292"/>
      <c r="Y24" s="292"/>
      <c r="Z24" s="292"/>
      <c r="AA24" s="292"/>
      <c r="AB24" s="292"/>
      <c r="AC24" s="292"/>
      <c r="AD24" s="292"/>
      <c r="AE24" s="292"/>
      <c r="AF24" s="292"/>
      <c r="AG24" s="292"/>
      <c r="AH24" s="292"/>
    </row>
    <row r="25" spans="12:34" s="291" customFormat="1" x14ac:dyDescent="0.15">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row>
    <row r="26" spans="12:34" s="291" customFormat="1" x14ac:dyDescent="0.15">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row>
    <row r="27" spans="12:34" s="291" customFormat="1" x14ac:dyDescent="0.15">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row>
    <row r="28" spans="12:34" s="291" customFormat="1" x14ac:dyDescent="0.15">
      <c r="L28" s="292"/>
      <c r="M28" s="292"/>
      <c r="N28" s="292"/>
      <c r="P28" s="292"/>
      <c r="Q28" s="292"/>
      <c r="R28" s="292"/>
      <c r="S28" s="292"/>
      <c r="U28" s="292"/>
      <c r="V28" s="292"/>
      <c r="W28" s="292"/>
      <c r="X28" s="292"/>
      <c r="Y28" s="292"/>
      <c r="Z28" s="292"/>
      <c r="AA28" s="292"/>
      <c r="AB28" s="292"/>
      <c r="AC28" s="292"/>
      <c r="AD28" s="292"/>
      <c r="AE28" s="292"/>
      <c r="AF28" s="292"/>
      <c r="AG28" s="292"/>
    </row>
    <row r="29" spans="12:34" s="291" customFormat="1" x14ac:dyDescent="0.15">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row>
    <row r="30" spans="12:34" s="291" customFormat="1" x14ac:dyDescent="0.15">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row>
    <row r="31" spans="12:34" s="291" customFormat="1" x14ac:dyDescent="0.15">
      <c r="L31" s="292"/>
      <c r="M31" s="292"/>
      <c r="N31" s="292"/>
      <c r="O31" s="292"/>
      <c r="P31" s="292"/>
      <c r="R31" s="292"/>
      <c r="S31" s="292"/>
      <c r="T31" s="292"/>
      <c r="U31" s="292"/>
      <c r="V31" s="292"/>
      <c r="W31" s="292"/>
      <c r="X31" s="292"/>
      <c r="Y31" s="292"/>
      <c r="Z31" s="292"/>
      <c r="AA31" s="292"/>
      <c r="AB31" s="292"/>
      <c r="AC31" s="292"/>
      <c r="AD31" s="292"/>
      <c r="AE31" s="292"/>
      <c r="AF31" s="292"/>
      <c r="AG31" s="292"/>
      <c r="AH31" s="292"/>
    </row>
    <row r="32" spans="12:34" s="291" customFormat="1" x14ac:dyDescent="0.15">
      <c r="M32" s="292"/>
      <c r="N32" s="292"/>
      <c r="O32" s="292"/>
      <c r="P32" s="292"/>
      <c r="Q32" s="292"/>
      <c r="R32" s="292"/>
      <c r="S32" s="292"/>
      <c r="T32" s="292"/>
      <c r="U32" s="292"/>
      <c r="V32" s="292"/>
      <c r="W32" s="292"/>
      <c r="X32" s="292"/>
      <c r="Y32" s="292"/>
      <c r="Z32" s="292"/>
      <c r="AA32" s="292"/>
      <c r="AB32" s="292"/>
      <c r="AC32" s="292"/>
      <c r="AD32" s="292"/>
      <c r="AE32" s="292"/>
      <c r="AF32" s="292"/>
      <c r="AG32" s="292"/>
      <c r="AH32" s="292"/>
    </row>
    <row r="33" spans="2:34" s="291" customFormat="1" x14ac:dyDescent="0.15">
      <c r="B33" s="292"/>
      <c r="D33" s="292"/>
      <c r="F33" s="292"/>
      <c r="H33" s="292"/>
      <c r="J33" s="292"/>
      <c r="K33" s="292"/>
      <c r="L33" s="292"/>
      <c r="M33" s="292"/>
      <c r="N33" s="292"/>
      <c r="O33" s="292"/>
      <c r="P33" s="292"/>
      <c r="Q33" s="292"/>
      <c r="R33" s="292"/>
      <c r="S33" s="292"/>
      <c r="T33" s="292"/>
      <c r="U33" s="292"/>
      <c r="V33" s="292"/>
      <c r="W33" s="292"/>
      <c r="Y33" s="292"/>
      <c r="Z33" s="292"/>
      <c r="AA33" s="292"/>
      <c r="AB33" s="292"/>
      <c r="AC33" s="292"/>
      <c r="AD33" s="292"/>
      <c r="AE33" s="292"/>
      <c r="AF33" s="292"/>
      <c r="AG33" s="292"/>
      <c r="AH33" s="292"/>
    </row>
    <row r="34" spans="2:34" s="291" customFormat="1" x14ac:dyDescent="0.15">
      <c r="C34" s="292"/>
      <c r="D34" s="292"/>
      <c r="E34" s="292"/>
      <c r="F34" s="292"/>
      <c r="G34" s="292"/>
      <c r="H34" s="292"/>
      <c r="I34" s="292"/>
      <c r="J34" s="292"/>
      <c r="K34" s="292"/>
      <c r="L34" s="292"/>
      <c r="M34" s="292"/>
      <c r="N34" s="292"/>
      <c r="O34" s="292"/>
      <c r="Q34" s="292"/>
      <c r="S34" s="292"/>
      <c r="U34" s="292"/>
      <c r="V34" s="292"/>
      <c r="W34" s="292"/>
      <c r="X34" s="292"/>
      <c r="Y34" s="292"/>
      <c r="Z34" s="292"/>
      <c r="AA34" s="292"/>
      <c r="AB34" s="292"/>
      <c r="AC34" s="292"/>
      <c r="AD34" s="292"/>
      <c r="AE34" s="292"/>
      <c r="AF34" s="292"/>
      <c r="AG34" s="292"/>
      <c r="AH34" s="292"/>
    </row>
    <row r="35" spans="2:34" s="291" customFormat="1" x14ac:dyDescent="0.15">
      <c r="B35" s="292"/>
      <c r="C35" s="292"/>
      <c r="E35" s="292"/>
      <c r="F35" s="292"/>
      <c r="G35" s="292"/>
      <c r="H35" s="292"/>
      <c r="I35" s="292"/>
      <c r="J35" s="292"/>
      <c r="K35" s="292"/>
      <c r="L35" s="292"/>
      <c r="M35" s="292"/>
      <c r="N35" s="292"/>
      <c r="O35" s="292"/>
      <c r="P35" s="292"/>
      <c r="Q35" s="292"/>
      <c r="R35" s="292"/>
      <c r="S35" s="292"/>
      <c r="T35" s="292"/>
      <c r="U35" s="292"/>
      <c r="V35" s="292"/>
      <c r="X35" s="292"/>
      <c r="Y35" s="292"/>
      <c r="Z35" s="292"/>
      <c r="AA35" s="292"/>
      <c r="AB35" s="292"/>
    </row>
    <row r="36" spans="2:34" s="291" customFormat="1" x14ac:dyDescent="0.15">
      <c r="B36" s="292"/>
      <c r="C36" s="292"/>
      <c r="D36" s="292"/>
      <c r="E36" s="292"/>
      <c r="F36" s="292"/>
      <c r="G36" s="292"/>
      <c r="I36" s="292"/>
      <c r="L36" s="292"/>
      <c r="N36" s="292"/>
      <c r="O36" s="292"/>
      <c r="P36" s="292"/>
      <c r="Q36" s="292"/>
      <c r="R36" s="292"/>
      <c r="S36" s="292"/>
      <c r="T36" s="292"/>
      <c r="U36" s="292"/>
      <c r="V36" s="292"/>
      <c r="W36" s="292"/>
      <c r="X36" s="292"/>
    </row>
    <row r="37" spans="2:34" s="291" customFormat="1" x14ac:dyDescent="0.15">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row>
    <row r="38" spans="2:34" s="291" customFormat="1" x14ac:dyDescent="0.15">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row>
    <row r="39" spans="2:34" s="291" customFormat="1" x14ac:dyDescent="0.15">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row>
    <row r="40" spans="2:34" s="291" customFormat="1" x14ac:dyDescent="0.15">
      <c r="B40" s="292"/>
      <c r="C40" s="292"/>
      <c r="D40" s="292"/>
      <c r="E40" s="292"/>
      <c r="F40" s="292"/>
      <c r="G40" s="292"/>
      <c r="H40" s="292"/>
      <c r="I40" s="292"/>
      <c r="J40" s="292"/>
      <c r="K40" s="292"/>
      <c r="L40" s="292"/>
      <c r="M40" s="292"/>
      <c r="N40" s="292"/>
      <c r="O40" s="292"/>
      <c r="P40" s="292"/>
      <c r="Q40" s="292"/>
      <c r="R40" s="292"/>
      <c r="S40" s="292"/>
      <c r="T40" s="292"/>
      <c r="U40" s="292"/>
      <c r="V40" s="292"/>
      <c r="W40" s="292"/>
      <c r="Y40" s="292"/>
      <c r="Z40" s="292"/>
      <c r="AA40" s="292"/>
      <c r="AB40" s="292"/>
      <c r="AC40" s="292"/>
      <c r="AD40" s="292"/>
      <c r="AE40" s="292"/>
      <c r="AF40" s="292"/>
      <c r="AG40" s="292"/>
      <c r="AH40" s="292"/>
    </row>
    <row r="41" spans="2:34" s="291" customFormat="1" x14ac:dyDescent="0.15">
      <c r="B41" s="292"/>
      <c r="C41" s="292"/>
      <c r="D41" s="292"/>
      <c r="E41" s="292"/>
      <c r="F41" s="292"/>
      <c r="G41" s="292"/>
      <c r="H41" s="292"/>
      <c r="I41" s="292"/>
      <c r="J41" s="292"/>
      <c r="K41" s="292"/>
      <c r="L41" s="292"/>
      <c r="M41" s="292"/>
      <c r="N41" s="292"/>
      <c r="O41" s="292"/>
      <c r="P41" s="292"/>
      <c r="Q41" s="292"/>
      <c r="S41" s="292"/>
      <c r="T41" s="292"/>
      <c r="U41" s="292"/>
      <c r="V41" s="292"/>
      <c r="W41" s="292"/>
      <c r="X41" s="292"/>
      <c r="Y41" s="292"/>
      <c r="Z41" s="292"/>
      <c r="AA41" s="292"/>
      <c r="AB41" s="292"/>
      <c r="AC41" s="292"/>
      <c r="AD41" s="292"/>
      <c r="AE41" s="292"/>
      <c r="AF41" s="292"/>
      <c r="AG41" s="292"/>
      <c r="AH41" s="292"/>
    </row>
    <row r="42" spans="2:34" s="291" customFormat="1" x14ac:dyDescent="0.15">
      <c r="B42" s="292"/>
      <c r="C42" s="292"/>
      <c r="D42" s="292"/>
      <c r="E42" s="292"/>
      <c r="F42" s="292"/>
      <c r="G42" s="292"/>
      <c r="H42" s="292"/>
      <c r="I42" s="292"/>
      <c r="J42" s="292"/>
      <c r="K42" s="292"/>
      <c r="L42" s="292"/>
      <c r="M42" s="292"/>
      <c r="N42" s="292"/>
      <c r="O42" s="292"/>
      <c r="P42" s="292"/>
      <c r="Q42" s="292"/>
      <c r="R42" s="292"/>
      <c r="S42" s="292"/>
      <c r="T42" s="292"/>
      <c r="U42" s="292"/>
      <c r="V42" s="292"/>
      <c r="X42" s="292"/>
      <c r="Y42" s="292"/>
      <c r="Z42" s="292"/>
      <c r="AA42" s="292"/>
      <c r="AB42" s="292"/>
      <c r="AC42" s="292"/>
      <c r="AD42" s="292"/>
      <c r="AE42" s="292"/>
      <c r="AF42" s="292"/>
      <c r="AG42" s="292"/>
      <c r="AH42" s="292"/>
    </row>
    <row r="43" spans="2:34" s="291" customFormat="1" x14ac:dyDescent="0.15">
      <c r="B43" s="292"/>
      <c r="C43" s="292"/>
      <c r="D43" s="292"/>
      <c r="E43" s="292"/>
      <c r="F43" s="292"/>
      <c r="G43" s="292"/>
      <c r="H43" s="292"/>
      <c r="I43" s="292"/>
      <c r="J43" s="292"/>
      <c r="K43" s="292"/>
      <c r="L43" s="292"/>
      <c r="M43" s="292"/>
      <c r="N43" s="292"/>
      <c r="O43" s="292"/>
      <c r="P43" s="292"/>
      <c r="Q43" s="292"/>
      <c r="R43" s="292"/>
      <c r="S43" s="292"/>
      <c r="T43" s="292"/>
      <c r="U43" s="292"/>
      <c r="V43" s="292"/>
      <c r="W43" s="292"/>
      <c r="X43" s="292"/>
    </row>
    <row r="44" spans="2:34" s="291" customFormat="1" x14ac:dyDescent="0.15">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row>
    <row r="45" spans="2:34" s="291" customFormat="1" x14ac:dyDescent="0.15">
      <c r="B45" s="292"/>
      <c r="C45" s="292"/>
      <c r="D45" s="292"/>
      <c r="E45" s="292"/>
      <c r="F45" s="292"/>
      <c r="G45" s="292"/>
      <c r="H45" s="292"/>
      <c r="I45" s="292"/>
      <c r="J45" s="292"/>
      <c r="K45" s="292"/>
      <c r="L45" s="292"/>
      <c r="M45" s="292"/>
      <c r="N45" s="292"/>
      <c r="O45" s="292"/>
      <c r="P45" s="292"/>
      <c r="Q45" s="292"/>
      <c r="R45" s="292"/>
      <c r="S45" s="292"/>
      <c r="T45" s="292"/>
      <c r="U45" s="292"/>
      <c r="V45" s="292"/>
      <c r="W45" s="292"/>
      <c r="Y45" s="292"/>
      <c r="Z45" s="292"/>
      <c r="AA45" s="292"/>
      <c r="AB45" s="292"/>
      <c r="AC45" s="292"/>
      <c r="AD45" s="292"/>
      <c r="AE45" s="292"/>
      <c r="AF45" s="292"/>
      <c r="AG45" s="292"/>
      <c r="AH45" s="292"/>
    </row>
    <row r="46" spans="2:34" s="291" customFormat="1" x14ac:dyDescent="0.15">
      <c r="B46" s="292"/>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row>
    <row r="47" spans="2:34" s="291" customFormat="1" x14ac:dyDescent="0.15">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row>
    <row r="48" spans="2:34" s="291" customFormat="1" x14ac:dyDescent="0.15">
      <c r="B48" s="292"/>
      <c r="C48" s="292"/>
      <c r="D48" s="292"/>
      <c r="E48" s="292"/>
      <c r="F48" s="292"/>
      <c r="G48" s="292"/>
      <c r="H48" s="292"/>
      <c r="I48" s="292"/>
      <c r="J48" s="292"/>
      <c r="K48" s="292"/>
      <c r="L48" s="292"/>
      <c r="M48" s="292"/>
      <c r="N48" s="292"/>
      <c r="O48" s="292"/>
      <c r="P48" s="292"/>
      <c r="Q48" s="292"/>
      <c r="R48" s="292"/>
      <c r="S48" s="292"/>
      <c r="T48" s="292"/>
      <c r="U48" s="292"/>
      <c r="V48" s="292"/>
      <c r="X48" s="292"/>
    </row>
    <row r="49" spans="28:34" s="291" customFormat="1" x14ac:dyDescent="0.15">
      <c r="AB49" s="292"/>
      <c r="AC49" s="292"/>
      <c r="AD49" s="292"/>
      <c r="AE49" s="292"/>
      <c r="AF49" s="292"/>
      <c r="AG49" s="292"/>
      <c r="AH49" s="292"/>
    </row>
    <row r="50" spans="28:34" s="291" customFormat="1" x14ac:dyDescent="0.15">
      <c r="AB50" s="292"/>
      <c r="AC50" s="292"/>
      <c r="AD50" s="292"/>
    </row>
    <row r="51" spans="28:34" s="291" customFormat="1" x14ac:dyDescent="0.15">
      <c r="AB51" s="292"/>
    </row>
    <row r="52" spans="28:34" s="291" customFormat="1" x14ac:dyDescent="0.15">
      <c r="AB52" s="292"/>
      <c r="AC52" s="292"/>
      <c r="AD52" s="292"/>
      <c r="AE52" s="292"/>
      <c r="AF52" s="292"/>
      <c r="AG52" s="292"/>
      <c r="AH52" s="292"/>
    </row>
    <row r="53" spans="28:34" s="291" customFormat="1" x14ac:dyDescent="0.15">
      <c r="AB53" s="292"/>
      <c r="AC53" s="292"/>
      <c r="AD53" s="292"/>
      <c r="AE53" s="292"/>
    </row>
    <row r="54" spans="28:34" s="291" customFormat="1" x14ac:dyDescent="0.15">
      <c r="AB54" s="292"/>
      <c r="AC54" s="292"/>
      <c r="AD54" s="292"/>
      <c r="AE54" s="292"/>
      <c r="AF54" s="292"/>
      <c r="AG54" s="292"/>
    </row>
    <row r="55" spans="28:34" s="291" customFormat="1" x14ac:dyDescent="0.15">
      <c r="AB55" s="292"/>
      <c r="AC55" s="292"/>
      <c r="AD55" s="292"/>
      <c r="AE55" s="292"/>
      <c r="AF55" s="292"/>
      <c r="AG55" s="292"/>
      <c r="AH55" s="292"/>
    </row>
    <row r="56" spans="28:34" s="291" customFormat="1" x14ac:dyDescent="0.15"/>
    <row r="57" spans="28:34" s="291" customFormat="1" x14ac:dyDescent="0.15">
      <c r="AB57" s="292"/>
      <c r="AC57" s="292"/>
      <c r="AD57" s="292"/>
      <c r="AE57" s="292"/>
      <c r="AF57" s="292"/>
      <c r="AG57" s="292"/>
    </row>
    <row r="58" spans="28:34" s="291" customFormat="1" x14ac:dyDescent="0.15">
      <c r="AB58" s="292"/>
      <c r="AC58" s="292"/>
      <c r="AD58" s="292"/>
      <c r="AE58" s="292"/>
      <c r="AF58" s="292"/>
      <c r="AG58" s="292"/>
    </row>
    <row r="59" spans="28:34" s="291" customFormat="1" x14ac:dyDescent="0.15">
      <c r="AB59" s="292"/>
      <c r="AC59" s="292"/>
      <c r="AD59" s="292"/>
      <c r="AE59" s="292"/>
      <c r="AF59" s="292"/>
    </row>
    <row r="60" spans="28:34" s="291" customFormat="1" x14ac:dyDescent="0.15">
      <c r="AB60" s="292"/>
      <c r="AC60" s="292"/>
      <c r="AD60" s="292"/>
      <c r="AE60" s="292"/>
      <c r="AF60" s="292"/>
      <c r="AG60" s="292"/>
      <c r="AH60" s="292"/>
    </row>
    <row r="61" spans="28:34" s="291" customFormat="1" x14ac:dyDescent="0.15">
      <c r="AB61" s="292"/>
      <c r="AC61" s="292"/>
      <c r="AD61" s="292"/>
      <c r="AE61" s="292"/>
      <c r="AF61" s="292"/>
      <c r="AG61" s="292"/>
      <c r="AH61" s="292"/>
    </row>
    <row r="62" spans="28:34" s="291" customFormat="1" x14ac:dyDescent="0.15">
      <c r="AB62" s="292"/>
      <c r="AC62" s="292"/>
      <c r="AD62" s="292"/>
      <c r="AE62" s="292"/>
      <c r="AF62" s="292"/>
      <c r="AG62" s="292"/>
      <c r="AH62" s="292"/>
    </row>
    <row r="63" spans="28:34" s="291" customFormat="1" x14ac:dyDescent="0.15">
      <c r="AB63" s="292"/>
      <c r="AC63" s="292"/>
      <c r="AD63" s="292"/>
      <c r="AE63" s="292"/>
      <c r="AF63" s="292"/>
      <c r="AG63" s="292"/>
    </row>
    <row r="64" spans="28:34" s="291" customFormat="1" x14ac:dyDescent="0.15">
      <c r="AB64" s="292"/>
      <c r="AC64" s="292"/>
      <c r="AD64" s="292"/>
      <c r="AE64" s="292"/>
      <c r="AF64" s="292"/>
    </row>
    <row r="65" spans="28:34" s="291" customFormat="1" x14ac:dyDescent="0.15">
      <c r="AB65" s="292"/>
      <c r="AC65" s="292"/>
      <c r="AD65" s="292"/>
      <c r="AE65" s="292"/>
      <c r="AF65" s="292"/>
      <c r="AG65" s="292"/>
      <c r="AH65" s="292"/>
    </row>
    <row r="66" spans="28:34" s="291" customFormat="1" x14ac:dyDescent="0.15">
      <c r="AB66" s="292"/>
      <c r="AC66" s="292"/>
      <c r="AD66" s="292"/>
      <c r="AE66" s="292"/>
      <c r="AF66" s="292"/>
      <c r="AG66" s="292"/>
      <c r="AH66" s="292"/>
    </row>
    <row r="67" spans="28:34" s="291" customFormat="1" x14ac:dyDescent="0.15">
      <c r="AB67" s="292"/>
      <c r="AC67" s="292"/>
      <c r="AD67" s="292"/>
      <c r="AE67" s="292"/>
      <c r="AF67" s="292"/>
      <c r="AG67" s="292"/>
      <c r="AH67" s="292"/>
    </row>
    <row r="68" spans="28:34" s="291" customFormat="1" x14ac:dyDescent="0.15"/>
    <row r="69" spans="28:34" s="291" customFormat="1" x14ac:dyDescent="0.15">
      <c r="AB69" s="292"/>
      <c r="AC69" s="292"/>
      <c r="AD69" s="292"/>
      <c r="AE69" s="292"/>
    </row>
    <row r="70" spans="28:34" s="291" customFormat="1" x14ac:dyDescent="0.15">
      <c r="AB70" s="292"/>
      <c r="AC70" s="292"/>
      <c r="AD70" s="292"/>
      <c r="AE70" s="292"/>
      <c r="AF70" s="292"/>
      <c r="AG70" s="292"/>
      <c r="AH70" s="292"/>
    </row>
    <row r="71" spans="28:34" s="291" customFormat="1" x14ac:dyDescent="0.15">
      <c r="AB71" s="292"/>
      <c r="AC71" s="292"/>
      <c r="AD71" s="292"/>
      <c r="AE71" s="292"/>
      <c r="AF71" s="292"/>
      <c r="AG71" s="292"/>
      <c r="AH71" s="292"/>
    </row>
    <row r="72" spans="28:34" s="291" customFormat="1" x14ac:dyDescent="0.15">
      <c r="AB72" s="292"/>
      <c r="AC72" s="292"/>
      <c r="AD72" s="292"/>
      <c r="AE72" s="292"/>
      <c r="AF72" s="292"/>
      <c r="AG72" s="292"/>
      <c r="AH72" s="292"/>
    </row>
    <row r="73" spans="28:34" s="291" customFormat="1" x14ac:dyDescent="0.15">
      <c r="AB73" s="292"/>
      <c r="AC73" s="292"/>
      <c r="AD73" s="292"/>
      <c r="AE73" s="292"/>
      <c r="AF73" s="292"/>
      <c r="AG73" s="292"/>
      <c r="AH73" s="292"/>
    </row>
    <row r="74" spans="28:34" s="291" customFormat="1" x14ac:dyDescent="0.15">
      <c r="AB74" s="292"/>
      <c r="AC74" s="292"/>
      <c r="AD74" s="292"/>
      <c r="AE74" s="292"/>
      <c r="AF74" s="292"/>
      <c r="AG74" s="292"/>
      <c r="AH74" s="292"/>
    </row>
    <row r="75" spans="28:34" s="291" customFormat="1" x14ac:dyDescent="0.15">
      <c r="AB75" s="292"/>
      <c r="AC75" s="292"/>
      <c r="AD75" s="292"/>
      <c r="AE75" s="292"/>
      <c r="AF75" s="292"/>
      <c r="AG75" s="292"/>
    </row>
    <row r="76" spans="28:34" s="291" customFormat="1" x14ac:dyDescent="0.15">
      <c r="AB76" s="292"/>
      <c r="AC76" s="292"/>
      <c r="AD76" s="292"/>
      <c r="AE76" s="292"/>
    </row>
    <row r="77" spans="28:34" s="291" customFormat="1" x14ac:dyDescent="0.15">
      <c r="AB77" s="292"/>
      <c r="AC77" s="292"/>
      <c r="AD77" s="292"/>
      <c r="AE77" s="292"/>
      <c r="AF77" s="292"/>
    </row>
    <row r="78" spans="28:34" s="291" customFormat="1" x14ac:dyDescent="0.15">
      <c r="AB78" s="292"/>
      <c r="AC78" s="292"/>
      <c r="AD78" s="292"/>
      <c r="AE78" s="292"/>
      <c r="AF78" s="292"/>
      <c r="AG78" s="292"/>
      <c r="AH78" s="292"/>
    </row>
    <row r="79" spans="28:34" s="291" customFormat="1" x14ac:dyDescent="0.15">
      <c r="AB79" s="292"/>
      <c r="AC79" s="292"/>
      <c r="AD79" s="292"/>
      <c r="AE79" s="292"/>
      <c r="AF79" s="292"/>
      <c r="AG79" s="292"/>
      <c r="AH79" s="292"/>
    </row>
    <row r="80" spans="28:34" s="291" customFormat="1" x14ac:dyDescent="0.15">
      <c r="AB80" s="292"/>
      <c r="AC80" s="292"/>
      <c r="AD80" s="292"/>
      <c r="AE80" s="292"/>
      <c r="AF80" s="292"/>
      <c r="AG80" s="292"/>
      <c r="AH80" s="292"/>
    </row>
    <row r="81" spans="25:34" s="291" customFormat="1" x14ac:dyDescent="0.15">
      <c r="Y81" s="292"/>
      <c r="Z81" s="292"/>
      <c r="AA81" s="292"/>
      <c r="AB81" s="292"/>
      <c r="AC81" s="292"/>
      <c r="AD81" s="292"/>
      <c r="AE81" s="292"/>
      <c r="AF81" s="292"/>
      <c r="AG81" s="292"/>
      <c r="AH81" s="292"/>
    </row>
    <row r="82" spans="25:34" s="291" customFormat="1" x14ac:dyDescent="0.15">
      <c r="Z82" s="292"/>
      <c r="AA82" s="292"/>
      <c r="AB82" s="292"/>
      <c r="AC82" s="292"/>
      <c r="AD82" s="292"/>
      <c r="AE82" s="292"/>
      <c r="AF82" s="292"/>
      <c r="AG82" s="292"/>
      <c r="AH82" s="292"/>
    </row>
    <row r="83" spans="25:34" s="291" customFormat="1" x14ac:dyDescent="0.15"/>
    <row r="84" spans="25:34" s="291" customFormat="1" x14ac:dyDescent="0.15">
      <c r="Y84" s="292"/>
      <c r="Z84" s="292"/>
      <c r="AA84" s="292"/>
      <c r="AB84" s="292"/>
      <c r="AC84" s="292"/>
      <c r="AD84" s="292"/>
      <c r="AE84" s="292"/>
      <c r="AF84" s="292"/>
      <c r="AG84" s="292"/>
      <c r="AH84" s="292"/>
    </row>
    <row r="85" spans="25:34" s="291" customFormat="1" x14ac:dyDescent="0.15">
      <c r="Y85" s="292"/>
      <c r="Z85" s="292"/>
      <c r="AA85" s="292"/>
      <c r="AB85" s="292"/>
      <c r="AC85" s="292"/>
      <c r="AD85" s="292"/>
      <c r="AE85" s="292"/>
      <c r="AF85" s="292"/>
      <c r="AG85" s="292"/>
      <c r="AH85" s="292"/>
    </row>
    <row r="86" spans="25:34" s="291" customFormat="1" x14ac:dyDescent="0.15">
      <c r="Y86" s="292"/>
      <c r="Z86" s="292"/>
      <c r="AA86" s="292"/>
      <c r="AB86" s="292"/>
      <c r="AC86" s="292"/>
      <c r="AD86" s="292"/>
      <c r="AE86" s="292"/>
      <c r="AF86" s="292"/>
      <c r="AG86" s="292"/>
      <c r="AH86" s="292"/>
    </row>
    <row r="87" spans="25:34" s="291" customFormat="1" x14ac:dyDescent="0.15">
      <c r="Y87" s="292"/>
      <c r="Z87" s="292"/>
      <c r="AA87" s="292"/>
      <c r="AB87" s="292"/>
      <c r="AC87" s="292"/>
      <c r="AD87" s="292"/>
      <c r="AE87" s="292"/>
      <c r="AF87" s="292"/>
      <c r="AG87" s="292"/>
      <c r="AH87" s="292"/>
    </row>
    <row r="88" spans="25:34" s="291" customFormat="1" x14ac:dyDescent="0.15">
      <c r="Y88" s="292"/>
      <c r="Z88" s="292"/>
      <c r="AA88" s="292"/>
      <c r="AB88" s="292"/>
      <c r="AC88" s="292"/>
      <c r="AD88" s="292"/>
      <c r="AE88" s="292"/>
      <c r="AF88" s="292"/>
      <c r="AG88" s="292"/>
    </row>
    <row r="89" spans="25:34" s="291" customFormat="1" x14ac:dyDescent="0.15">
      <c r="Y89" s="292"/>
      <c r="Z89" s="292"/>
      <c r="AA89" s="292"/>
      <c r="AB89" s="292"/>
      <c r="AC89" s="292"/>
      <c r="AD89" s="292"/>
      <c r="AE89" s="292"/>
      <c r="AF89" s="292"/>
      <c r="AG89" s="292"/>
      <c r="AH89" s="292"/>
    </row>
    <row r="90" spans="25:34" s="291" customFormat="1" x14ac:dyDescent="0.15">
      <c r="Y90" s="292"/>
      <c r="Z90" s="292"/>
      <c r="AA90" s="292"/>
      <c r="AB90" s="292"/>
      <c r="AC90" s="292"/>
      <c r="AD90" s="292"/>
      <c r="AE90" s="292"/>
      <c r="AF90" s="292"/>
      <c r="AG90" s="292"/>
      <c r="AH90" s="292"/>
    </row>
    <row r="91" spans="25:34" s="291" customFormat="1" x14ac:dyDescent="0.15">
      <c r="Y91" s="292"/>
      <c r="Z91" s="292"/>
      <c r="AA91" s="292"/>
      <c r="AB91" s="292"/>
      <c r="AC91" s="292"/>
      <c r="AD91" s="292"/>
      <c r="AE91" s="292"/>
      <c r="AF91" s="292"/>
      <c r="AG91" s="292"/>
      <c r="AH91" s="292"/>
    </row>
    <row r="92" spans="25:34" s="291" customFormat="1" ht="13.5" customHeight="1" x14ac:dyDescent="0.15">
      <c r="Y92" s="292"/>
      <c r="Z92" s="292"/>
      <c r="AA92" s="292"/>
      <c r="AB92" s="292"/>
      <c r="AC92" s="292"/>
      <c r="AD92" s="292"/>
      <c r="AE92" s="292"/>
      <c r="AF92" s="292"/>
      <c r="AG92" s="292"/>
      <c r="AH92" s="292"/>
    </row>
    <row r="93" spans="25:34" s="291" customFormat="1" ht="13.5" customHeight="1" x14ac:dyDescent="0.15">
      <c r="Y93" s="292"/>
      <c r="Z93" s="292"/>
      <c r="AA93" s="292"/>
      <c r="AB93" s="292"/>
      <c r="AC93" s="292"/>
      <c r="AD93" s="292"/>
      <c r="AE93" s="292"/>
      <c r="AF93" s="292"/>
      <c r="AG93" s="292"/>
      <c r="AH93" s="292"/>
    </row>
    <row r="94" spans="25:34" s="291" customFormat="1" ht="13.5" customHeight="1" x14ac:dyDescent="0.15">
      <c r="Y94" s="292"/>
      <c r="Z94" s="292"/>
      <c r="AA94" s="292"/>
      <c r="AB94" s="292"/>
      <c r="AC94" s="292"/>
      <c r="AD94" s="292"/>
      <c r="AE94" s="292"/>
    </row>
    <row r="95" spans="25:34" s="291" customFormat="1" ht="13.5" customHeight="1" x14ac:dyDescent="0.15">
      <c r="Y95" s="292"/>
      <c r="Z95" s="292"/>
      <c r="AA95" s="292"/>
      <c r="AB95" s="292"/>
      <c r="AC95" s="292"/>
      <c r="AD95" s="292"/>
      <c r="AE95" s="292"/>
      <c r="AF95" s="292"/>
      <c r="AG95" s="292"/>
    </row>
    <row r="96" spans="25:34" s="291" customFormat="1" ht="13.5" customHeight="1" x14ac:dyDescent="0.15">
      <c r="Y96" s="292"/>
      <c r="Z96" s="292"/>
      <c r="AA96" s="292"/>
      <c r="AB96" s="292"/>
      <c r="AC96" s="292"/>
      <c r="AD96" s="292"/>
      <c r="AE96" s="292"/>
      <c r="AF96" s="292"/>
      <c r="AG96" s="292"/>
      <c r="AH96" s="292"/>
    </row>
    <row r="97" spans="33:34" s="291" customFormat="1" ht="13.5" customHeight="1" x14ac:dyDescent="0.15">
      <c r="AG97" s="292"/>
      <c r="AH97" s="292"/>
    </row>
    <row r="98" spans="33:34" s="291" customFormat="1" ht="13.5" customHeight="1" x14ac:dyDescent="0.15">
      <c r="AG98" s="292"/>
      <c r="AH98" s="292"/>
    </row>
    <row r="99" spans="33:34" s="291" customFormat="1" ht="13.5" customHeight="1" x14ac:dyDescent="0.15">
      <c r="AG99" s="292"/>
      <c r="AH99" s="292"/>
    </row>
    <row r="100" spans="33:34" s="291" customFormat="1" ht="13.5" customHeight="1" x14ac:dyDescent="0.15">
      <c r="AG100" s="292"/>
      <c r="AH100" s="292"/>
    </row>
    <row r="101" spans="33:34" s="291" customFormat="1" ht="13.5" customHeight="1" x14ac:dyDescent="0.15">
      <c r="AG101" s="292"/>
    </row>
    <row r="102" spans="33:34" s="291" customFormat="1" ht="13.5" customHeight="1" x14ac:dyDescent="0.15">
      <c r="AG102" s="292"/>
      <c r="AH102" s="292"/>
    </row>
    <row r="103" spans="33:34" s="291" customFormat="1" ht="13.5" customHeight="1" x14ac:dyDescent="0.15">
      <c r="AG103" s="292"/>
      <c r="AH103" s="292"/>
    </row>
    <row r="104" spans="33:34" s="291" customFormat="1" ht="13.5" customHeight="1" x14ac:dyDescent="0.15"/>
    <row r="105" spans="33:34" s="291" customFormat="1" ht="13.5" customHeight="1" x14ac:dyDescent="0.15">
      <c r="AG105" s="292"/>
      <c r="AH105" s="292"/>
    </row>
    <row r="106" spans="33:34" s="291" customFormat="1" ht="13.5" customHeight="1" x14ac:dyDescent="0.15">
      <c r="AG106" s="292"/>
      <c r="AH106" s="292"/>
    </row>
    <row r="107" spans="33:34" s="291" customFormat="1" ht="13.5" customHeight="1" x14ac:dyDescent="0.15">
      <c r="AG107" s="292"/>
      <c r="AH107" s="292"/>
    </row>
    <row r="108" spans="33:34" s="291" customFormat="1" ht="13.5" customHeight="1" x14ac:dyDescent="0.15">
      <c r="AG108" s="292"/>
      <c r="AH108" s="292"/>
    </row>
    <row r="109" spans="33:34" s="291" customFormat="1" ht="13.5" customHeight="1" x14ac:dyDescent="0.15">
      <c r="AG109" s="292"/>
      <c r="AH109" s="292"/>
    </row>
    <row r="110" spans="33:34" s="291" customFormat="1" ht="13.5" customHeight="1" x14ac:dyDescent="0.15">
      <c r="AG110" s="292"/>
      <c r="AH110" s="292"/>
    </row>
    <row r="111" spans="33:34" s="291" customFormat="1" ht="13.5" customHeight="1" x14ac:dyDescent="0.15">
      <c r="AG111" s="292"/>
      <c r="AH111" s="292"/>
    </row>
    <row r="112" spans="33:34" s="291" customFormat="1" ht="13.5" customHeight="1" x14ac:dyDescent="0.15">
      <c r="AG112" s="292"/>
      <c r="AH112" s="292"/>
    </row>
    <row r="113" spans="34:122" s="291" customFormat="1" ht="13.5" customHeight="1" x14ac:dyDescent="0.15">
      <c r="AH113" s="292"/>
    </row>
    <row r="114" spans="34:122" s="291" customFormat="1" ht="13.5" customHeight="1" x14ac:dyDescent="0.15">
      <c r="AH114" s="292"/>
    </row>
    <row r="115" spans="34:122" s="291" customFormat="1" ht="13.5" customHeight="1" x14ac:dyDescent="0.15">
      <c r="AH115" s="292"/>
    </row>
    <row r="116" spans="34:122" s="291" customFormat="1" ht="13.5" customHeight="1" x14ac:dyDescent="0.15"/>
    <row r="117" spans="34:122" s="291" customFormat="1" ht="13.5" customHeight="1" x14ac:dyDescent="0.15">
      <c r="AH117" s="292"/>
    </row>
    <row r="118" spans="34:122" s="291" customFormat="1" ht="13.5" customHeight="1" x14ac:dyDescent="0.15">
      <c r="AH118" s="292"/>
    </row>
    <row r="119" spans="34:122" s="291" customFormat="1" ht="13.5" customHeight="1" x14ac:dyDescent="0.15">
      <c r="AH119" s="292"/>
    </row>
    <row r="120" spans="34:122" s="291" customFormat="1" ht="13.5" customHeight="1" x14ac:dyDescent="0.15"/>
    <row r="121" spans="34:122" s="291" customFormat="1" ht="13.5" customHeight="1" x14ac:dyDescent="0.15"/>
    <row r="122" spans="34:122" s="291" customFormat="1" ht="13.5" customHeight="1" x14ac:dyDescent="0.15">
      <c r="AH122" s="292"/>
    </row>
    <row r="123" spans="34:122" s="291" customFormat="1" ht="13.5" customHeight="1" x14ac:dyDescent="0.15">
      <c r="AH123" s="292"/>
    </row>
    <row r="124" spans="34:122" s="291" customFormat="1" ht="13.5" customHeight="1" x14ac:dyDescent="0.15">
      <c r="AH124" s="292"/>
    </row>
    <row r="125" spans="34:122" s="291" customFormat="1" ht="13.5" customHeight="1" x14ac:dyDescent="0.15">
      <c r="AH125" s="292"/>
      <c r="DR125" s="291" t="s">
        <v>625</v>
      </c>
    </row>
  </sheetData>
  <phoneticPr fontId="2"/>
  <printOptions horizontalCentered="1"/>
  <pageMargins left="0.70866141732283472" right="0.70866141732283472" top="0.74803149606299213" bottom="0.74803149606299213" header="0.31496062992125984" footer="0.31496062992125984"/>
  <pageSetup paperSize="8" scale="4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220</v>
      </c>
      <c r="DI1" s="622"/>
      <c r="DJ1" s="622"/>
      <c r="DK1" s="622"/>
      <c r="DL1" s="622"/>
      <c r="DM1" s="622"/>
      <c r="DN1" s="623"/>
      <c r="DO1" s="226"/>
      <c r="DP1" s="621" t="s">
        <v>221</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222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223</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224</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225</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226</v>
      </c>
      <c r="S4" s="625"/>
      <c r="T4" s="625"/>
      <c r="U4" s="625"/>
      <c r="V4" s="625"/>
      <c r="W4" s="625"/>
      <c r="X4" s="625"/>
      <c r="Y4" s="626"/>
      <c r="Z4" s="624" t="s">
        <v>227</v>
      </c>
      <c r="AA4" s="625"/>
      <c r="AB4" s="625"/>
      <c r="AC4" s="626"/>
      <c r="AD4" s="624" t="s">
        <v>228</v>
      </c>
      <c r="AE4" s="625"/>
      <c r="AF4" s="625"/>
      <c r="AG4" s="625"/>
      <c r="AH4" s="625"/>
      <c r="AI4" s="625"/>
      <c r="AJ4" s="625"/>
      <c r="AK4" s="626"/>
      <c r="AL4" s="624" t="s">
        <v>227</v>
      </c>
      <c r="AM4" s="625"/>
      <c r="AN4" s="625"/>
      <c r="AO4" s="626"/>
      <c r="AP4" s="630" t="s">
        <v>229</v>
      </c>
      <c r="AQ4" s="630"/>
      <c r="AR4" s="630"/>
      <c r="AS4" s="630"/>
      <c r="AT4" s="630"/>
      <c r="AU4" s="630"/>
      <c r="AV4" s="630"/>
      <c r="AW4" s="630"/>
      <c r="AX4" s="630"/>
      <c r="AY4" s="630"/>
      <c r="AZ4" s="630"/>
      <c r="BA4" s="630"/>
      <c r="BB4" s="630"/>
      <c r="BC4" s="630"/>
      <c r="BD4" s="630"/>
      <c r="BE4" s="630"/>
      <c r="BF4" s="630"/>
      <c r="BG4" s="630" t="s">
        <v>230</v>
      </c>
      <c r="BH4" s="630"/>
      <c r="BI4" s="630"/>
      <c r="BJ4" s="630"/>
      <c r="BK4" s="630"/>
      <c r="BL4" s="630"/>
      <c r="BM4" s="630"/>
      <c r="BN4" s="630"/>
      <c r="BO4" s="630" t="s">
        <v>227</v>
      </c>
      <c r="BP4" s="630"/>
      <c r="BQ4" s="630"/>
      <c r="BR4" s="630"/>
      <c r="BS4" s="630" t="s">
        <v>231</v>
      </c>
      <c r="BT4" s="630"/>
      <c r="BU4" s="630"/>
      <c r="BV4" s="630"/>
      <c r="BW4" s="630"/>
      <c r="BX4" s="630"/>
      <c r="BY4" s="630"/>
      <c r="BZ4" s="630"/>
      <c r="CA4" s="630"/>
      <c r="CB4" s="630"/>
      <c r="CD4" s="627" t="s">
        <v>232</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233</v>
      </c>
      <c r="C5" s="632"/>
      <c r="D5" s="632"/>
      <c r="E5" s="632"/>
      <c r="F5" s="632"/>
      <c r="G5" s="632"/>
      <c r="H5" s="632"/>
      <c r="I5" s="632"/>
      <c r="J5" s="632"/>
      <c r="K5" s="632"/>
      <c r="L5" s="632"/>
      <c r="M5" s="632"/>
      <c r="N5" s="632"/>
      <c r="O5" s="632"/>
      <c r="P5" s="632"/>
      <c r="Q5" s="633"/>
      <c r="R5" s="634">
        <v>11530072</v>
      </c>
      <c r="S5" s="635"/>
      <c r="T5" s="635"/>
      <c r="U5" s="635"/>
      <c r="V5" s="635"/>
      <c r="W5" s="635"/>
      <c r="X5" s="635"/>
      <c r="Y5" s="636"/>
      <c r="Z5" s="637">
        <v>41</v>
      </c>
      <c r="AA5" s="637"/>
      <c r="AB5" s="637"/>
      <c r="AC5" s="637"/>
      <c r="AD5" s="638">
        <v>10911660</v>
      </c>
      <c r="AE5" s="638"/>
      <c r="AF5" s="638"/>
      <c r="AG5" s="638"/>
      <c r="AH5" s="638"/>
      <c r="AI5" s="638"/>
      <c r="AJ5" s="638"/>
      <c r="AK5" s="638"/>
      <c r="AL5" s="639">
        <v>70.5</v>
      </c>
      <c r="AM5" s="640"/>
      <c r="AN5" s="640"/>
      <c r="AO5" s="641"/>
      <c r="AP5" s="631" t="s">
        <v>234</v>
      </c>
      <c r="AQ5" s="632"/>
      <c r="AR5" s="632"/>
      <c r="AS5" s="632"/>
      <c r="AT5" s="632"/>
      <c r="AU5" s="632"/>
      <c r="AV5" s="632"/>
      <c r="AW5" s="632"/>
      <c r="AX5" s="632"/>
      <c r="AY5" s="632"/>
      <c r="AZ5" s="632"/>
      <c r="BA5" s="632"/>
      <c r="BB5" s="632"/>
      <c r="BC5" s="632"/>
      <c r="BD5" s="632"/>
      <c r="BE5" s="632"/>
      <c r="BF5" s="633"/>
      <c r="BG5" s="645">
        <v>10911660</v>
      </c>
      <c r="BH5" s="646"/>
      <c r="BI5" s="646"/>
      <c r="BJ5" s="646"/>
      <c r="BK5" s="646"/>
      <c r="BL5" s="646"/>
      <c r="BM5" s="646"/>
      <c r="BN5" s="647"/>
      <c r="BO5" s="648">
        <v>94.6</v>
      </c>
      <c r="BP5" s="648"/>
      <c r="BQ5" s="648"/>
      <c r="BR5" s="648"/>
      <c r="BS5" s="649" t="s">
        <v>235</v>
      </c>
      <c r="BT5" s="649"/>
      <c r="BU5" s="649"/>
      <c r="BV5" s="649"/>
      <c r="BW5" s="649"/>
      <c r="BX5" s="649"/>
      <c r="BY5" s="649"/>
      <c r="BZ5" s="649"/>
      <c r="CA5" s="649"/>
      <c r="CB5" s="653"/>
      <c r="CD5" s="627" t="s">
        <v>229</v>
      </c>
      <c r="CE5" s="628"/>
      <c r="CF5" s="628"/>
      <c r="CG5" s="628"/>
      <c r="CH5" s="628"/>
      <c r="CI5" s="628"/>
      <c r="CJ5" s="628"/>
      <c r="CK5" s="628"/>
      <c r="CL5" s="628"/>
      <c r="CM5" s="628"/>
      <c r="CN5" s="628"/>
      <c r="CO5" s="628"/>
      <c r="CP5" s="628"/>
      <c r="CQ5" s="629"/>
      <c r="CR5" s="627" t="s">
        <v>236</v>
      </c>
      <c r="CS5" s="628"/>
      <c r="CT5" s="628"/>
      <c r="CU5" s="628"/>
      <c r="CV5" s="628"/>
      <c r="CW5" s="628"/>
      <c r="CX5" s="628"/>
      <c r="CY5" s="629"/>
      <c r="CZ5" s="627" t="s">
        <v>227</v>
      </c>
      <c r="DA5" s="628"/>
      <c r="DB5" s="628"/>
      <c r="DC5" s="629"/>
      <c r="DD5" s="627" t="s">
        <v>237</v>
      </c>
      <c r="DE5" s="628"/>
      <c r="DF5" s="628"/>
      <c r="DG5" s="628"/>
      <c r="DH5" s="628"/>
      <c r="DI5" s="628"/>
      <c r="DJ5" s="628"/>
      <c r="DK5" s="628"/>
      <c r="DL5" s="628"/>
      <c r="DM5" s="628"/>
      <c r="DN5" s="628"/>
      <c r="DO5" s="628"/>
      <c r="DP5" s="629"/>
      <c r="DQ5" s="627" t="s">
        <v>238</v>
      </c>
      <c r="DR5" s="628"/>
      <c r="DS5" s="628"/>
      <c r="DT5" s="628"/>
      <c r="DU5" s="628"/>
      <c r="DV5" s="628"/>
      <c r="DW5" s="628"/>
      <c r="DX5" s="628"/>
      <c r="DY5" s="628"/>
      <c r="DZ5" s="628"/>
      <c r="EA5" s="628"/>
      <c r="EB5" s="628"/>
      <c r="EC5" s="629"/>
    </row>
    <row r="6" spans="2:143" ht="11.25" customHeight="1" x14ac:dyDescent="0.15">
      <c r="B6" s="642" t="s">
        <v>239</v>
      </c>
      <c r="C6" s="643"/>
      <c r="D6" s="643"/>
      <c r="E6" s="643"/>
      <c r="F6" s="643"/>
      <c r="G6" s="643"/>
      <c r="H6" s="643"/>
      <c r="I6" s="643"/>
      <c r="J6" s="643"/>
      <c r="K6" s="643"/>
      <c r="L6" s="643"/>
      <c r="M6" s="643"/>
      <c r="N6" s="643"/>
      <c r="O6" s="643"/>
      <c r="P6" s="643"/>
      <c r="Q6" s="644"/>
      <c r="R6" s="645">
        <v>210868</v>
      </c>
      <c r="S6" s="646"/>
      <c r="T6" s="646"/>
      <c r="U6" s="646"/>
      <c r="V6" s="646"/>
      <c r="W6" s="646"/>
      <c r="X6" s="646"/>
      <c r="Y6" s="647"/>
      <c r="Z6" s="648">
        <v>0.7</v>
      </c>
      <c r="AA6" s="648"/>
      <c r="AB6" s="648"/>
      <c r="AC6" s="648"/>
      <c r="AD6" s="649">
        <v>210868</v>
      </c>
      <c r="AE6" s="649"/>
      <c r="AF6" s="649"/>
      <c r="AG6" s="649"/>
      <c r="AH6" s="649"/>
      <c r="AI6" s="649"/>
      <c r="AJ6" s="649"/>
      <c r="AK6" s="649"/>
      <c r="AL6" s="650">
        <v>1.4</v>
      </c>
      <c r="AM6" s="651"/>
      <c r="AN6" s="651"/>
      <c r="AO6" s="652"/>
      <c r="AP6" s="642" t="s">
        <v>240</v>
      </c>
      <c r="AQ6" s="643"/>
      <c r="AR6" s="643"/>
      <c r="AS6" s="643"/>
      <c r="AT6" s="643"/>
      <c r="AU6" s="643"/>
      <c r="AV6" s="643"/>
      <c r="AW6" s="643"/>
      <c r="AX6" s="643"/>
      <c r="AY6" s="643"/>
      <c r="AZ6" s="643"/>
      <c r="BA6" s="643"/>
      <c r="BB6" s="643"/>
      <c r="BC6" s="643"/>
      <c r="BD6" s="643"/>
      <c r="BE6" s="643"/>
      <c r="BF6" s="644"/>
      <c r="BG6" s="645">
        <v>10911660</v>
      </c>
      <c r="BH6" s="646"/>
      <c r="BI6" s="646"/>
      <c r="BJ6" s="646"/>
      <c r="BK6" s="646"/>
      <c r="BL6" s="646"/>
      <c r="BM6" s="646"/>
      <c r="BN6" s="647"/>
      <c r="BO6" s="648">
        <v>94.6</v>
      </c>
      <c r="BP6" s="648"/>
      <c r="BQ6" s="648"/>
      <c r="BR6" s="648"/>
      <c r="BS6" s="649" t="s">
        <v>149</v>
      </c>
      <c r="BT6" s="649"/>
      <c r="BU6" s="649"/>
      <c r="BV6" s="649"/>
      <c r="BW6" s="649"/>
      <c r="BX6" s="649"/>
      <c r="BY6" s="649"/>
      <c r="BZ6" s="649"/>
      <c r="CA6" s="649"/>
      <c r="CB6" s="653"/>
      <c r="CD6" s="656" t="s">
        <v>241</v>
      </c>
      <c r="CE6" s="657"/>
      <c r="CF6" s="657"/>
      <c r="CG6" s="657"/>
      <c r="CH6" s="657"/>
      <c r="CI6" s="657"/>
      <c r="CJ6" s="657"/>
      <c r="CK6" s="657"/>
      <c r="CL6" s="657"/>
      <c r="CM6" s="657"/>
      <c r="CN6" s="657"/>
      <c r="CO6" s="657"/>
      <c r="CP6" s="657"/>
      <c r="CQ6" s="658"/>
      <c r="CR6" s="645">
        <v>264457</v>
      </c>
      <c r="CS6" s="646"/>
      <c r="CT6" s="646"/>
      <c r="CU6" s="646"/>
      <c r="CV6" s="646"/>
      <c r="CW6" s="646"/>
      <c r="CX6" s="646"/>
      <c r="CY6" s="647"/>
      <c r="CZ6" s="639">
        <v>1</v>
      </c>
      <c r="DA6" s="640"/>
      <c r="DB6" s="640"/>
      <c r="DC6" s="659"/>
      <c r="DD6" s="654" t="s">
        <v>235</v>
      </c>
      <c r="DE6" s="646"/>
      <c r="DF6" s="646"/>
      <c r="DG6" s="646"/>
      <c r="DH6" s="646"/>
      <c r="DI6" s="646"/>
      <c r="DJ6" s="646"/>
      <c r="DK6" s="646"/>
      <c r="DL6" s="646"/>
      <c r="DM6" s="646"/>
      <c r="DN6" s="646"/>
      <c r="DO6" s="646"/>
      <c r="DP6" s="647"/>
      <c r="DQ6" s="654">
        <v>264423</v>
      </c>
      <c r="DR6" s="646"/>
      <c r="DS6" s="646"/>
      <c r="DT6" s="646"/>
      <c r="DU6" s="646"/>
      <c r="DV6" s="646"/>
      <c r="DW6" s="646"/>
      <c r="DX6" s="646"/>
      <c r="DY6" s="646"/>
      <c r="DZ6" s="646"/>
      <c r="EA6" s="646"/>
      <c r="EB6" s="646"/>
      <c r="EC6" s="655"/>
    </row>
    <row r="7" spans="2:143" ht="11.25" customHeight="1" x14ac:dyDescent="0.15">
      <c r="B7" s="642" t="s">
        <v>242</v>
      </c>
      <c r="C7" s="643"/>
      <c r="D7" s="643"/>
      <c r="E7" s="643"/>
      <c r="F7" s="643"/>
      <c r="G7" s="643"/>
      <c r="H7" s="643"/>
      <c r="I7" s="643"/>
      <c r="J7" s="643"/>
      <c r="K7" s="643"/>
      <c r="L7" s="643"/>
      <c r="M7" s="643"/>
      <c r="N7" s="643"/>
      <c r="O7" s="643"/>
      <c r="P7" s="643"/>
      <c r="Q7" s="644"/>
      <c r="R7" s="645">
        <v>9994</v>
      </c>
      <c r="S7" s="646"/>
      <c r="T7" s="646"/>
      <c r="U7" s="646"/>
      <c r="V7" s="646"/>
      <c r="W7" s="646"/>
      <c r="X7" s="646"/>
      <c r="Y7" s="647"/>
      <c r="Z7" s="648">
        <v>0</v>
      </c>
      <c r="AA7" s="648"/>
      <c r="AB7" s="648"/>
      <c r="AC7" s="648"/>
      <c r="AD7" s="649">
        <v>9994</v>
      </c>
      <c r="AE7" s="649"/>
      <c r="AF7" s="649"/>
      <c r="AG7" s="649"/>
      <c r="AH7" s="649"/>
      <c r="AI7" s="649"/>
      <c r="AJ7" s="649"/>
      <c r="AK7" s="649"/>
      <c r="AL7" s="650">
        <v>0.1</v>
      </c>
      <c r="AM7" s="651"/>
      <c r="AN7" s="651"/>
      <c r="AO7" s="652"/>
      <c r="AP7" s="642" t="s">
        <v>243</v>
      </c>
      <c r="AQ7" s="643"/>
      <c r="AR7" s="643"/>
      <c r="AS7" s="643"/>
      <c r="AT7" s="643"/>
      <c r="AU7" s="643"/>
      <c r="AV7" s="643"/>
      <c r="AW7" s="643"/>
      <c r="AX7" s="643"/>
      <c r="AY7" s="643"/>
      <c r="AZ7" s="643"/>
      <c r="BA7" s="643"/>
      <c r="BB7" s="643"/>
      <c r="BC7" s="643"/>
      <c r="BD7" s="643"/>
      <c r="BE7" s="643"/>
      <c r="BF7" s="644"/>
      <c r="BG7" s="645">
        <v>6116372</v>
      </c>
      <c r="BH7" s="646"/>
      <c r="BI7" s="646"/>
      <c r="BJ7" s="646"/>
      <c r="BK7" s="646"/>
      <c r="BL7" s="646"/>
      <c r="BM7" s="646"/>
      <c r="BN7" s="647"/>
      <c r="BO7" s="648">
        <v>53</v>
      </c>
      <c r="BP7" s="648"/>
      <c r="BQ7" s="648"/>
      <c r="BR7" s="648"/>
      <c r="BS7" s="649" t="s">
        <v>235</v>
      </c>
      <c r="BT7" s="649"/>
      <c r="BU7" s="649"/>
      <c r="BV7" s="649"/>
      <c r="BW7" s="649"/>
      <c r="BX7" s="649"/>
      <c r="BY7" s="649"/>
      <c r="BZ7" s="649"/>
      <c r="CA7" s="649"/>
      <c r="CB7" s="653"/>
      <c r="CD7" s="660" t="s">
        <v>244</v>
      </c>
      <c r="CE7" s="661"/>
      <c r="CF7" s="661"/>
      <c r="CG7" s="661"/>
      <c r="CH7" s="661"/>
      <c r="CI7" s="661"/>
      <c r="CJ7" s="661"/>
      <c r="CK7" s="661"/>
      <c r="CL7" s="661"/>
      <c r="CM7" s="661"/>
      <c r="CN7" s="661"/>
      <c r="CO7" s="661"/>
      <c r="CP7" s="661"/>
      <c r="CQ7" s="662"/>
      <c r="CR7" s="645">
        <v>3147987</v>
      </c>
      <c r="CS7" s="646"/>
      <c r="CT7" s="646"/>
      <c r="CU7" s="646"/>
      <c r="CV7" s="646"/>
      <c r="CW7" s="646"/>
      <c r="CX7" s="646"/>
      <c r="CY7" s="647"/>
      <c r="CZ7" s="648">
        <v>11.8</v>
      </c>
      <c r="DA7" s="648"/>
      <c r="DB7" s="648"/>
      <c r="DC7" s="648"/>
      <c r="DD7" s="654">
        <v>87635</v>
      </c>
      <c r="DE7" s="646"/>
      <c r="DF7" s="646"/>
      <c r="DG7" s="646"/>
      <c r="DH7" s="646"/>
      <c r="DI7" s="646"/>
      <c r="DJ7" s="646"/>
      <c r="DK7" s="646"/>
      <c r="DL7" s="646"/>
      <c r="DM7" s="646"/>
      <c r="DN7" s="646"/>
      <c r="DO7" s="646"/>
      <c r="DP7" s="647"/>
      <c r="DQ7" s="654">
        <v>2812804</v>
      </c>
      <c r="DR7" s="646"/>
      <c r="DS7" s="646"/>
      <c r="DT7" s="646"/>
      <c r="DU7" s="646"/>
      <c r="DV7" s="646"/>
      <c r="DW7" s="646"/>
      <c r="DX7" s="646"/>
      <c r="DY7" s="646"/>
      <c r="DZ7" s="646"/>
      <c r="EA7" s="646"/>
      <c r="EB7" s="646"/>
      <c r="EC7" s="655"/>
    </row>
    <row r="8" spans="2:143" ht="11.25" customHeight="1" x14ac:dyDescent="0.15">
      <c r="B8" s="642" t="s">
        <v>245</v>
      </c>
      <c r="C8" s="643"/>
      <c r="D8" s="643"/>
      <c r="E8" s="643"/>
      <c r="F8" s="643"/>
      <c r="G8" s="643"/>
      <c r="H8" s="643"/>
      <c r="I8" s="643"/>
      <c r="J8" s="643"/>
      <c r="K8" s="643"/>
      <c r="L8" s="643"/>
      <c r="M8" s="643"/>
      <c r="N8" s="643"/>
      <c r="O8" s="643"/>
      <c r="P8" s="643"/>
      <c r="Q8" s="644"/>
      <c r="R8" s="645">
        <v>69673</v>
      </c>
      <c r="S8" s="646"/>
      <c r="T8" s="646"/>
      <c r="U8" s="646"/>
      <c r="V8" s="646"/>
      <c r="W8" s="646"/>
      <c r="X8" s="646"/>
      <c r="Y8" s="647"/>
      <c r="Z8" s="648">
        <v>0.2</v>
      </c>
      <c r="AA8" s="648"/>
      <c r="AB8" s="648"/>
      <c r="AC8" s="648"/>
      <c r="AD8" s="649">
        <v>69673</v>
      </c>
      <c r="AE8" s="649"/>
      <c r="AF8" s="649"/>
      <c r="AG8" s="649"/>
      <c r="AH8" s="649"/>
      <c r="AI8" s="649"/>
      <c r="AJ8" s="649"/>
      <c r="AK8" s="649"/>
      <c r="AL8" s="650">
        <v>0.5</v>
      </c>
      <c r="AM8" s="651"/>
      <c r="AN8" s="651"/>
      <c r="AO8" s="652"/>
      <c r="AP8" s="642" t="s">
        <v>246</v>
      </c>
      <c r="AQ8" s="643"/>
      <c r="AR8" s="643"/>
      <c r="AS8" s="643"/>
      <c r="AT8" s="643"/>
      <c r="AU8" s="643"/>
      <c r="AV8" s="643"/>
      <c r="AW8" s="643"/>
      <c r="AX8" s="643"/>
      <c r="AY8" s="643"/>
      <c r="AZ8" s="643"/>
      <c r="BA8" s="643"/>
      <c r="BB8" s="643"/>
      <c r="BC8" s="643"/>
      <c r="BD8" s="643"/>
      <c r="BE8" s="643"/>
      <c r="BF8" s="644"/>
      <c r="BG8" s="645">
        <v>163572</v>
      </c>
      <c r="BH8" s="646"/>
      <c r="BI8" s="646"/>
      <c r="BJ8" s="646"/>
      <c r="BK8" s="646"/>
      <c r="BL8" s="646"/>
      <c r="BM8" s="646"/>
      <c r="BN8" s="647"/>
      <c r="BO8" s="648">
        <v>1.4</v>
      </c>
      <c r="BP8" s="648"/>
      <c r="BQ8" s="648"/>
      <c r="BR8" s="648"/>
      <c r="BS8" s="654" t="s">
        <v>247</v>
      </c>
      <c r="BT8" s="646"/>
      <c r="BU8" s="646"/>
      <c r="BV8" s="646"/>
      <c r="BW8" s="646"/>
      <c r="BX8" s="646"/>
      <c r="BY8" s="646"/>
      <c r="BZ8" s="646"/>
      <c r="CA8" s="646"/>
      <c r="CB8" s="655"/>
      <c r="CD8" s="660" t="s">
        <v>248</v>
      </c>
      <c r="CE8" s="661"/>
      <c r="CF8" s="661"/>
      <c r="CG8" s="661"/>
      <c r="CH8" s="661"/>
      <c r="CI8" s="661"/>
      <c r="CJ8" s="661"/>
      <c r="CK8" s="661"/>
      <c r="CL8" s="661"/>
      <c r="CM8" s="661"/>
      <c r="CN8" s="661"/>
      <c r="CO8" s="661"/>
      <c r="CP8" s="661"/>
      <c r="CQ8" s="662"/>
      <c r="CR8" s="645">
        <v>11788117</v>
      </c>
      <c r="CS8" s="646"/>
      <c r="CT8" s="646"/>
      <c r="CU8" s="646"/>
      <c r="CV8" s="646"/>
      <c r="CW8" s="646"/>
      <c r="CX8" s="646"/>
      <c r="CY8" s="647"/>
      <c r="CZ8" s="648">
        <v>44.1</v>
      </c>
      <c r="DA8" s="648"/>
      <c r="DB8" s="648"/>
      <c r="DC8" s="648"/>
      <c r="DD8" s="654">
        <v>7122</v>
      </c>
      <c r="DE8" s="646"/>
      <c r="DF8" s="646"/>
      <c r="DG8" s="646"/>
      <c r="DH8" s="646"/>
      <c r="DI8" s="646"/>
      <c r="DJ8" s="646"/>
      <c r="DK8" s="646"/>
      <c r="DL8" s="646"/>
      <c r="DM8" s="646"/>
      <c r="DN8" s="646"/>
      <c r="DO8" s="646"/>
      <c r="DP8" s="647"/>
      <c r="DQ8" s="654">
        <v>5540839</v>
      </c>
      <c r="DR8" s="646"/>
      <c r="DS8" s="646"/>
      <c r="DT8" s="646"/>
      <c r="DU8" s="646"/>
      <c r="DV8" s="646"/>
      <c r="DW8" s="646"/>
      <c r="DX8" s="646"/>
      <c r="DY8" s="646"/>
      <c r="DZ8" s="646"/>
      <c r="EA8" s="646"/>
      <c r="EB8" s="646"/>
      <c r="EC8" s="655"/>
    </row>
    <row r="9" spans="2:143" ht="11.25" customHeight="1" x14ac:dyDescent="0.15">
      <c r="B9" s="642" t="s">
        <v>249</v>
      </c>
      <c r="C9" s="643"/>
      <c r="D9" s="643"/>
      <c r="E9" s="643"/>
      <c r="F9" s="643"/>
      <c r="G9" s="643"/>
      <c r="H9" s="643"/>
      <c r="I9" s="643"/>
      <c r="J9" s="643"/>
      <c r="K9" s="643"/>
      <c r="L9" s="643"/>
      <c r="M9" s="643"/>
      <c r="N9" s="643"/>
      <c r="O9" s="643"/>
      <c r="P9" s="643"/>
      <c r="Q9" s="644"/>
      <c r="R9" s="645">
        <v>45916</v>
      </c>
      <c r="S9" s="646"/>
      <c r="T9" s="646"/>
      <c r="U9" s="646"/>
      <c r="V9" s="646"/>
      <c r="W9" s="646"/>
      <c r="X9" s="646"/>
      <c r="Y9" s="647"/>
      <c r="Z9" s="648">
        <v>0.2</v>
      </c>
      <c r="AA9" s="648"/>
      <c r="AB9" s="648"/>
      <c r="AC9" s="648"/>
      <c r="AD9" s="649">
        <v>45916</v>
      </c>
      <c r="AE9" s="649"/>
      <c r="AF9" s="649"/>
      <c r="AG9" s="649"/>
      <c r="AH9" s="649"/>
      <c r="AI9" s="649"/>
      <c r="AJ9" s="649"/>
      <c r="AK9" s="649"/>
      <c r="AL9" s="650">
        <v>0.3</v>
      </c>
      <c r="AM9" s="651"/>
      <c r="AN9" s="651"/>
      <c r="AO9" s="652"/>
      <c r="AP9" s="642" t="s">
        <v>250</v>
      </c>
      <c r="AQ9" s="643"/>
      <c r="AR9" s="643"/>
      <c r="AS9" s="643"/>
      <c r="AT9" s="643"/>
      <c r="AU9" s="643"/>
      <c r="AV9" s="643"/>
      <c r="AW9" s="643"/>
      <c r="AX9" s="643"/>
      <c r="AY9" s="643"/>
      <c r="AZ9" s="643"/>
      <c r="BA9" s="643"/>
      <c r="BB9" s="643"/>
      <c r="BC9" s="643"/>
      <c r="BD9" s="643"/>
      <c r="BE9" s="643"/>
      <c r="BF9" s="644"/>
      <c r="BG9" s="645">
        <v>5444903</v>
      </c>
      <c r="BH9" s="646"/>
      <c r="BI9" s="646"/>
      <c r="BJ9" s="646"/>
      <c r="BK9" s="646"/>
      <c r="BL9" s="646"/>
      <c r="BM9" s="646"/>
      <c r="BN9" s="647"/>
      <c r="BO9" s="648">
        <v>47.2</v>
      </c>
      <c r="BP9" s="648"/>
      <c r="BQ9" s="648"/>
      <c r="BR9" s="648"/>
      <c r="BS9" s="654" t="s">
        <v>235</v>
      </c>
      <c r="BT9" s="646"/>
      <c r="BU9" s="646"/>
      <c r="BV9" s="646"/>
      <c r="BW9" s="646"/>
      <c r="BX9" s="646"/>
      <c r="BY9" s="646"/>
      <c r="BZ9" s="646"/>
      <c r="CA9" s="646"/>
      <c r="CB9" s="655"/>
      <c r="CD9" s="660" t="s">
        <v>251</v>
      </c>
      <c r="CE9" s="661"/>
      <c r="CF9" s="661"/>
      <c r="CG9" s="661"/>
      <c r="CH9" s="661"/>
      <c r="CI9" s="661"/>
      <c r="CJ9" s="661"/>
      <c r="CK9" s="661"/>
      <c r="CL9" s="661"/>
      <c r="CM9" s="661"/>
      <c r="CN9" s="661"/>
      <c r="CO9" s="661"/>
      <c r="CP9" s="661"/>
      <c r="CQ9" s="662"/>
      <c r="CR9" s="645">
        <v>2440809</v>
      </c>
      <c r="CS9" s="646"/>
      <c r="CT9" s="646"/>
      <c r="CU9" s="646"/>
      <c r="CV9" s="646"/>
      <c r="CW9" s="646"/>
      <c r="CX9" s="646"/>
      <c r="CY9" s="647"/>
      <c r="CZ9" s="648">
        <v>9.1</v>
      </c>
      <c r="DA9" s="648"/>
      <c r="DB9" s="648"/>
      <c r="DC9" s="648"/>
      <c r="DD9" s="654">
        <v>109745</v>
      </c>
      <c r="DE9" s="646"/>
      <c r="DF9" s="646"/>
      <c r="DG9" s="646"/>
      <c r="DH9" s="646"/>
      <c r="DI9" s="646"/>
      <c r="DJ9" s="646"/>
      <c r="DK9" s="646"/>
      <c r="DL9" s="646"/>
      <c r="DM9" s="646"/>
      <c r="DN9" s="646"/>
      <c r="DO9" s="646"/>
      <c r="DP9" s="647"/>
      <c r="DQ9" s="654">
        <v>2134746</v>
      </c>
      <c r="DR9" s="646"/>
      <c r="DS9" s="646"/>
      <c r="DT9" s="646"/>
      <c r="DU9" s="646"/>
      <c r="DV9" s="646"/>
      <c r="DW9" s="646"/>
      <c r="DX9" s="646"/>
      <c r="DY9" s="646"/>
      <c r="DZ9" s="646"/>
      <c r="EA9" s="646"/>
      <c r="EB9" s="646"/>
      <c r="EC9" s="655"/>
    </row>
    <row r="10" spans="2:143" ht="11.25" customHeight="1" x14ac:dyDescent="0.15">
      <c r="B10" s="642" t="s">
        <v>252</v>
      </c>
      <c r="C10" s="643"/>
      <c r="D10" s="643"/>
      <c r="E10" s="643"/>
      <c r="F10" s="643"/>
      <c r="G10" s="643"/>
      <c r="H10" s="643"/>
      <c r="I10" s="643"/>
      <c r="J10" s="643"/>
      <c r="K10" s="643"/>
      <c r="L10" s="643"/>
      <c r="M10" s="643"/>
      <c r="N10" s="643"/>
      <c r="O10" s="643"/>
      <c r="P10" s="643"/>
      <c r="Q10" s="644"/>
      <c r="R10" s="645" t="s">
        <v>247</v>
      </c>
      <c r="S10" s="646"/>
      <c r="T10" s="646"/>
      <c r="U10" s="646"/>
      <c r="V10" s="646"/>
      <c r="W10" s="646"/>
      <c r="X10" s="646"/>
      <c r="Y10" s="647"/>
      <c r="Z10" s="648" t="s">
        <v>247</v>
      </c>
      <c r="AA10" s="648"/>
      <c r="AB10" s="648"/>
      <c r="AC10" s="648"/>
      <c r="AD10" s="649" t="s">
        <v>235</v>
      </c>
      <c r="AE10" s="649"/>
      <c r="AF10" s="649"/>
      <c r="AG10" s="649"/>
      <c r="AH10" s="649"/>
      <c r="AI10" s="649"/>
      <c r="AJ10" s="649"/>
      <c r="AK10" s="649"/>
      <c r="AL10" s="650" t="s">
        <v>235</v>
      </c>
      <c r="AM10" s="651"/>
      <c r="AN10" s="651"/>
      <c r="AO10" s="652"/>
      <c r="AP10" s="642" t="s">
        <v>253</v>
      </c>
      <c r="AQ10" s="643"/>
      <c r="AR10" s="643"/>
      <c r="AS10" s="643"/>
      <c r="AT10" s="643"/>
      <c r="AU10" s="643"/>
      <c r="AV10" s="643"/>
      <c r="AW10" s="643"/>
      <c r="AX10" s="643"/>
      <c r="AY10" s="643"/>
      <c r="AZ10" s="643"/>
      <c r="BA10" s="643"/>
      <c r="BB10" s="643"/>
      <c r="BC10" s="643"/>
      <c r="BD10" s="643"/>
      <c r="BE10" s="643"/>
      <c r="BF10" s="644"/>
      <c r="BG10" s="645">
        <v>204910</v>
      </c>
      <c r="BH10" s="646"/>
      <c r="BI10" s="646"/>
      <c r="BJ10" s="646"/>
      <c r="BK10" s="646"/>
      <c r="BL10" s="646"/>
      <c r="BM10" s="646"/>
      <c r="BN10" s="647"/>
      <c r="BO10" s="648">
        <v>1.8</v>
      </c>
      <c r="BP10" s="648"/>
      <c r="BQ10" s="648"/>
      <c r="BR10" s="648"/>
      <c r="BS10" s="654" t="s">
        <v>140</v>
      </c>
      <c r="BT10" s="646"/>
      <c r="BU10" s="646"/>
      <c r="BV10" s="646"/>
      <c r="BW10" s="646"/>
      <c r="BX10" s="646"/>
      <c r="BY10" s="646"/>
      <c r="BZ10" s="646"/>
      <c r="CA10" s="646"/>
      <c r="CB10" s="655"/>
      <c r="CD10" s="660" t="s">
        <v>254</v>
      </c>
      <c r="CE10" s="661"/>
      <c r="CF10" s="661"/>
      <c r="CG10" s="661"/>
      <c r="CH10" s="661"/>
      <c r="CI10" s="661"/>
      <c r="CJ10" s="661"/>
      <c r="CK10" s="661"/>
      <c r="CL10" s="661"/>
      <c r="CM10" s="661"/>
      <c r="CN10" s="661"/>
      <c r="CO10" s="661"/>
      <c r="CP10" s="661"/>
      <c r="CQ10" s="662"/>
      <c r="CR10" s="645">
        <v>80988</v>
      </c>
      <c r="CS10" s="646"/>
      <c r="CT10" s="646"/>
      <c r="CU10" s="646"/>
      <c r="CV10" s="646"/>
      <c r="CW10" s="646"/>
      <c r="CX10" s="646"/>
      <c r="CY10" s="647"/>
      <c r="CZ10" s="648">
        <v>0.3</v>
      </c>
      <c r="DA10" s="648"/>
      <c r="DB10" s="648"/>
      <c r="DC10" s="648"/>
      <c r="DD10" s="654" t="s">
        <v>140</v>
      </c>
      <c r="DE10" s="646"/>
      <c r="DF10" s="646"/>
      <c r="DG10" s="646"/>
      <c r="DH10" s="646"/>
      <c r="DI10" s="646"/>
      <c r="DJ10" s="646"/>
      <c r="DK10" s="646"/>
      <c r="DL10" s="646"/>
      <c r="DM10" s="646"/>
      <c r="DN10" s="646"/>
      <c r="DO10" s="646"/>
      <c r="DP10" s="647"/>
      <c r="DQ10" s="654">
        <v>80057</v>
      </c>
      <c r="DR10" s="646"/>
      <c r="DS10" s="646"/>
      <c r="DT10" s="646"/>
      <c r="DU10" s="646"/>
      <c r="DV10" s="646"/>
      <c r="DW10" s="646"/>
      <c r="DX10" s="646"/>
      <c r="DY10" s="646"/>
      <c r="DZ10" s="646"/>
      <c r="EA10" s="646"/>
      <c r="EB10" s="646"/>
      <c r="EC10" s="655"/>
    </row>
    <row r="11" spans="2:143" ht="11.25" customHeight="1" x14ac:dyDescent="0.15">
      <c r="B11" s="642" t="s">
        <v>255</v>
      </c>
      <c r="C11" s="643"/>
      <c r="D11" s="643"/>
      <c r="E11" s="643"/>
      <c r="F11" s="643"/>
      <c r="G11" s="643"/>
      <c r="H11" s="643"/>
      <c r="I11" s="643"/>
      <c r="J11" s="643"/>
      <c r="K11" s="643"/>
      <c r="L11" s="643"/>
      <c r="M11" s="643"/>
      <c r="N11" s="643"/>
      <c r="O11" s="643"/>
      <c r="P11" s="643"/>
      <c r="Q11" s="644"/>
      <c r="R11" s="645">
        <v>1442500</v>
      </c>
      <c r="S11" s="646"/>
      <c r="T11" s="646"/>
      <c r="U11" s="646"/>
      <c r="V11" s="646"/>
      <c r="W11" s="646"/>
      <c r="X11" s="646"/>
      <c r="Y11" s="647"/>
      <c r="Z11" s="650">
        <v>5.0999999999999996</v>
      </c>
      <c r="AA11" s="651"/>
      <c r="AB11" s="651"/>
      <c r="AC11" s="663"/>
      <c r="AD11" s="654">
        <v>1442500</v>
      </c>
      <c r="AE11" s="646"/>
      <c r="AF11" s="646"/>
      <c r="AG11" s="646"/>
      <c r="AH11" s="646"/>
      <c r="AI11" s="646"/>
      <c r="AJ11" s="646"/>
      <c r="AK11" s="647"/>
      <c r="AL11" s="650">
        <v>9.3000000000000007</v>
      </c>
      <c r="AM11" s="651"/>
      <c r="AN11" s="651"/>
      <c r="AO11" s="652"/>
      <c r="AP11" s="642" t="s">
        <v>256</v>
      </c>
      <c r="AQ11" s="643"/>
      <c r="AR11" s="643"/>
      <c r="AS11" s="643"/>
      <c r="AT11" s="643"/>
      <c r="AU11" s="643"/>
      <c r="AV11" s="643"/>
      <c r="AW11" s="643"/>
      <c r="AX11" s="643"/>
      <c r="AY11" s="643"/>
      <c r="AZ11" s="643"/>
      <c r="BA11" s="643"/>
      <c r="BB11" s="643"/>
      <c r="BC11" s="643"/>
      <c r="BD11" s="643"/>
      <c r="BE11" s="643"/>
      <c r="BF11" s="644"/>
      <c r="BG11" s="645">
        <v>302987</v>
      </c>
      <c r="BH11" s="646"/>
      <c r="BI11" s="646"/>
      <c r="BJ11" s="646"/>
      <c r="BK11" s="646"/>
      <c r="BL11" s="646"/>
      <c r="BM11" s="646"/>
      <c r="BN11" s="647"/>
      <c r="BO11" s="648">
        <v>2.6</v>
      </c>
      <c r="BP11" s="648"/>
      <c r="BQ11" s="648"/>
      <c r="BR11" s="648"/>
      <c r="BS11" s="654" t="s">
        <v>149</v>
      </c>
      <c r="BT11" s="646"/>
      <c r="BU11" s="646"/>
      <c r="BV11" s="646"/>
      <c r="BW11" s="646"/>
      <c r="BX11" s="646"/>
      <c r="BY11" s="646"/>
      <c r="BZ11" s="646"/>
      <c r="CA11" s="646"/>
      <c r="CB11" s="655"/>
      <c r="CD11" s="660" t="s">
        <v>257</v>
      </c>
      <c r="CE11" s="661"/>
      <c r="CF11" s="661"/>
      <c r="CG11" s="661"/>
      <c r="CH11" s="661"/>
      <c r="CI11" s="661"/>
      <c r="CJ11" s="661"/>
      <c r="CK11" s="661"/>
      <c r="CL11" s="661"/>
      <c r="CM11" s="661"/>
      <c r="CN11" s="661"/>
      <c r="CO11" s="661"/>
      <c r="CP11" s="661"/>
      <c r="CQ11" s="662"/>
      <c r="CR11" s="645">
        <v>122505</v>
      </c>
      <c r="CS11" s="646"/>
      <c r="CT11" s="646"/>
      <c r="CU11" s="646"/>
      <c r="CV11" s="646"/>
      <c r="CW11" s="646"/>
      <c r="CX11" s="646"/>
      <c r="CY11" s="647"/>
      <c r="CZ11" s="648">
        <v>0.5</v>
      </c>
      <c r="DA11" s="648"/>
      <c r="DB11" s="648"/>
      <c r="DC11" s="648"/>
      <c r="DD11" s="654">
        <v>5470</v>
      </c>
      <c r="DE11" s="646"/>
      <c r="DF11" s="646"/>
      <c r="DG11" s="646"/>
      <c r="DH11" s="646"/>
      <c r="DI11" s="646"/>
      <c r="DJ11" s="646"/>
      <c r="DK11" s="646"/>
      <c r="DL11" s="646"/>
      <c r="DM11" s="646"/>
      <c r="DN11" s="646"/>
      <c r="DO11" s="646"/>
      <c r="DP11" s="647"/>
      <c r="DQ11" s="654">
        <v>99724</v>
      </c>
      <c r="DR11" s="646"/>
      <c r="DS11" s="646"/>
      <c r="DT11" s="646"/>
      <c r="DU11" s="646"/>
      <c r="DV11" s="646"/>
      <c r="DW11" s="646"/>
      <c r="DX11" s="646"/>
      <c r="DY11" s="646"/>
      <c r="DZ11" s="646"/>
      <c r="EA11" s="646"/>
      <c r="EB11" s="646"/>
      <c r="EC11" s="655"/>
    </row>
    <row r="12" spans="2:143" ht="11.25" customHeight="1" x14ac:dyDescent="0.15">
      <c r="B12" s="642" t="s">
        <v>258</v>
      </c>
      <c r="C12" s="643"/>
      <c r="D12" s="643"/>
      <c r="E12" s="643"/>
      <c r="F12" s="643"/>
      <c r="G12" s="643"/>
      <c r="H12" s="643"/>
      <c r="I12" s="643"/>
      <c r="J12" s="643"/>
      <c r="K12" s="643"/>
      <c r="L12" s="643"/>
      <c r="M12" s="643"/>
      <c r="N12" s="643"/>
      <c r="O12" s="643"/>
      <c r="P12" s="643"/>
      <c r="Q12" s="644"/>
      <c r="R12" s="645">
        <v>11195</v>
      </c>
      <c r="S12" s="646"/>
      <c r="T12" s="646"/>
      <c r="U12" s="646"/>
      <c r="V12" s="646"/>
      <c r="W12" s="646"/>
      <c r="X12" s="646"/>
      <c r="Y12" s="647"/>
      <c r="Z12" s="648">
        <v>0</v>
      </c>
      <c r="AA12" s="648"/>
      <c r="AB12" s="648"/>
      <c r="AC12" s="648"/>
      <c r="AD12" s="649">
        <v>11195</v>
      </c>
      <c r="AE12" s="649"/>
      <c r="AF12" s="649"/>
      <c r="AG12" s="649"/>
      <c r="AH12" s="649"/>
      <c r="AI12" s="649"/>
      <c r="AJ12" s="649"/>
      <c r="AK12" s="649"/>
      <c r="AL12" s="650">
        <v>0.1</v>
      </c>
      <c r="AM12" s="651"/>
      <c r="AN12" s="651"/>
      <c r="AO12" s="652"/>
      <c r="AP12" s="642" t="s">
        <v>259</v>
      </c>
      <c r="AQ12" s="643"/>
      <c r="AR12" s="643"/>
      <c r="AS12" s="643"/>
      <c r="AT12" s="643"/>
      <c r="AU12" s="643"/>
      <c r="AV12" s="643"/>
      <c r="AW12" s="643"/>
      <c r="AX12" s="643"/>
      <c r="AY12" s="643"/>
      <c r="AZ12" s="643"/>
      <c r="BA12" s="643"/>
      <c r="BB12" s="643"/>
      <c r="BC12" s="643"/>
      <c r="BD12" s="643"/>
      <c r="BE12" s="643"/>
      <c r="BF12" s="644"/>
      <c r="BG12" s="645">
        <v>4052978</v>
      </c>
      <c r="BH12" s="646"/>
      <c r="BI12" s="646"/>
      <c r="BJ12" s="646"/>
      <c r="BK12" s="646"/>
      <c r="BL12" s="646"/>
      <c r="BM12" s="646"/>
      <c r="BN12" s="647"/>
      <c r="BO12" s="648">
        <v>35.200000000000003</v>
      </c>
      <c r="BP12" s="648"/>
      <c r="BQ12" s="648"/>
      <c r="BR12" s="648"/>
      <c r="BS12" s="654" t="s">
        <v>235</v>
      </c>
      <c r="BT12" s="646"/>
      <c r="BU12" s="646"/>
      <c r="BV12" s="646"/>
      <c r="BW12" s="646"/>
      <c r="BX12" s="646"/>
      <c r="BY12" s="646"/>
      <c r="BZ12" s="646"/>
      <c r="CA12" s="646"/>
      <c r="CB12" s="655"/>
      <c r="CD12" s="660" t="s">
        <v>260</v>
      </c>
      <c r="CE12" s="661"/>
      <c r="CF12" s="661"/>
      <c r="CG12" s="661"/>
      <c r="CH12" s="661"/>
      <c r="CI12" s="661"/>
      <c r="CJ12" s="661"/>
      <c r="CK12" s="661"/>
      <c r="CL12" s="661"/>
      <c r="CM12" s="661"/>
      <c r="CN12" s="661"/>
      <c r="CO12" s="661"/>
      <c r="CP12" s="661"/>
      <c r="CQ12" s="662"/>
      <c r="CR12" s="645">
        <v>270800</v>
      </c>
      <c r="CS12" s="646"/>
      <c r="CT12" s="646"/>
      <c r="CU12" s="646"/>
      <c r="CV12" s="646"/>
      <c r="CW12" s="646"/>
      <c r="CX12" s="646"/>
      <c r="CY12" s="647"/>
      <c r="CZ12" s="648">
        <v>1</v>
      </c>
      <c r="DA12" s="648"/>
      <c r="DB12" s="648"/>
      <c r="DC12" s="648"/>
      <c r="DD12" s="654" t="s">
        <v>149</v>
      </c>
      <c r="DE12" s="646"/>
      <c r="DF12" s="646"/>
      <c r="DG12" s="646"/>
      <c r="DH12" s="646"/>
      <c r="DI12" s="646"/>
      <c r="DJ12" s="646"/>
      <c r="DK12" s="646"/>
      <c r="DL12" s="646"/>
      <c r="DM12" s="646"/>
      <c r="DN12" s="646"/>
      <c r="DO12" s="646"/>
      <c r="DP12" s="647"/>
      <c r="DQ12" s="654">
        <v>59593</v>
      </c>
      <c r="DR12" s="646"/>
      <c r="DS12" s="646"/>
      <c r="DT12" s="646"/>
      <c r="DU12" s="646"/>
      <c r="DV12" s="646"/>
      <c r="DW12" s="646"/>
      <c r="DX12" s="646"/>
      <c r="DY12" s="646"/>
      <c r="DZ12" s="646"/>
      <c r="EA12" s="646"/>
      <c r="EB12" s="646"/>
      <c r="EC12" s="655"/>
    </row>
    <row r="13" spans="2:143" ht="11.25" customHeight="1" x14ac:dyDescent="0.15">
      <c r="B13" s="642" t="s">
        <v>261</v>
      </c>
      <c r="C13" s="643"/>
      <c r="D13" s="643"/>
      <c r="E13" s="643"/>
      <c r="F13" s="643"/>
      <c r="G13" s="643"/>
      <c r="H13" s="643"/>
      <c r="I13" s="643"/>
      <c r="J13" s="643"/>
      <c r="K13" s="643"/>
      <c r="L13" s="643"/>
      <c r="M13" s="643"/>
      <c r="N13" s="643"/>
      <c r="O13" s="643"/>
      <c r="P13" s="643"/>
      <c r="Q13" s="644"/>
      <c r="R13" s="645" t="s">
        <v>235</v>
      </c>
      <c r="S13" s="646"/>
      <c r="T13" s="646"/>
      <c r="U13" s="646"/>
      <c r="V13" s="646"/>
      <c r="W13" s="646"/>
      <c r="X13" s="646"/>
      <c r="Y13" s="647"/>
      <c r="Z13" s="648" t="s">
        <v>140</v>
      </c>
      <c r="AA13" s="648"/>
      <c r="AB13" s="648"/>
      <c r="AC13" s="648"/>
      <c r="AD13" s="649" t="s">
        <v>247</v>
      </c>
      <c r="AE13" s="649"/>
      <c r="AF13" s="649"/>
      <c r="AG13" s="649"/>
      <c r="AH13" s="649"/>
      <c r="AI13" s="649"/>
      <c r="AJ13" s="649"/>
      <c r="AK13" s="649"/>
      <c r="AL13" s="650" t="s">
        <v>140</v>
      </c>
      <c r="AM13" s="651"/>
      <c r="AN13" s="651"/>
      <c r="AO13" s="652"/>
      <c r="AP13" s="642" t="s">
        <v>262</v>
      </c>
      <c r="AQ13" s="643"/>
      <c r="AR13" s="643"/>
      <c r="AS13" s="643"/>
      <c r="AT13" s="643"/>
      <c r="AU13" s="643"/>
      <c r="AV13" s="643"/>
      <c r="AW13" s="643"/>
      <c r="AX13" s="643"/>
      <c r="AY13" s="643"/>
      <c r="AZ13" s="643"/>
      <c r="BA13" s="643"/>
      <c r="BB13" s="643"/>
      <c r="BC13" s="643"/>
      <c r="BD13" s="643"/>
      <c r="BE13" s="643"/>
      <c r="BF13" s="644"/>
      <c r="BG13" s="645">
        <v>4046263</v>
      </c>
      <c r="BH13" s="646"/>
      <c r="BI13" s="646"/>
      <c r="BJ13" s="646"/>
      <c r="BK13" s="646"/>
      <c r="BL13" s="646"/>
      <c r="BM13" s="646"/>
      <c r="BN13" s="647"/>
      <c r="BO13" s="648">
        <v>35.1</v>
      </c>
      <c r="BP13" s="648"/>
      <c r="BQ13" s="648"/>
      <c r="BR13" s="648"/>
      <c r="BS13" s="654" t="s">
        <v>149</v>
      </c>
      <c r="BT13" s="646"/>
      <c r="BU13" s="646"/>
      <c r="BV13" s="646"/>
      <c r="BW13" s="646"/>
      <c r="BX13" s="646"/>
      <c r="BY13" s="646"/>
      <c r="BZ13" s="646"/>
      <c r="CA13" s="646"/>
      <c r="CB13" s="655"/>
      <c r="CD13" s="660" t="s">
        <v>263</v>
      </c>
      <c r="CE13" s="661"/>
      <c r="CF13" s="661"/>
      <c r="CG13" s="661"/>
      <c r="CH13" s="661"/>
      <c r="CI13" s="661"/>
      <c r="CJ13" s="661"/>
      <c r="CK13" s="661"/>
      <c r="CL13" s="661"/>
      <c r="CM13" s="661"/>
      <c r="CN13" s="661"/>
      <c r="CO13" s="661"/>
      <c r="CP13" s="661"/>
      <c r="CQ13" s="662"/>
      <c r="CR13" s="645">
        <v>1716094</v>
      </c>
      <c r="CS13" s="646"/>
      <c r="CT13" s="646"/>
      <c r="CU13" s="646"/>
      <c r="CV13" s="646"/>
      <c r="CW13" s="646"/>
      <c r="CX13" s="646"/>
      <c r="CY13" s="647"/>
      <c r="CZ13" s="648">
        <v>6.4</v>
      </c>
      <c r="DA13" s="648"/>
      <c r="DB13" s="648"/>
      <c r="DC13" s="648"/>
      <c r="DD13" s="654">
        <v>844235</v>
      </c>
      <c r="DE13" s="646"/>
      <c r="DF13" s="646"/>
      <c r="DG13" s="646"/>
      <c r="DH13" s="646"/>
      <c r="DI13" s="646"/>
      <c r="DJ13" s="646"/>
      <c r="DK13" s="646"/>
      <c r="DL13" s="646"/>
      <c r="DM13" s="646"/>
      <c r="DN13" s="646"/>
      <c r="DO13" s="646"/>
      <c r="DP13" s="647"/>
      <c r="DQ13" s="654">
        <v>1130582</v>
      </c>
      <c r="DR13" s="646"/>
      <c r="DS13" s="646"/>
      <c r="DT13" s="646"/>
      <c r="DU13" s="646"/>
      <c r="DV13" s="646"/>
      <c r="DW13" s="646"/>
      <c r="DX13" s="646"/>
      <c r="DY13" s="646"/>
      <c r="DZ13" s="646"/>
      <c r="EA13" s="646"/>
      <c r="EB13" s="646"/>
      <c r="EC13" s="655"/>
    </row>
    <row r="14" spans="2:143" ht="11.25" customHeight="1" x14ac:dyDescent="0.15">
      <c r="B14" s="642" t="s">
        <v>264</v>
      </c>
      <c r="C14" s="643"/>
      <c r="D14" s="643"/>
      <c r="E14" s="643"/>
      <c r="F14" s="643"/>
      <c r="G14" s="643"/>
      <c r="H14" s="643"/>
      <c r="I14" s="643"/>
      <c r="J14" s="643"/>
      <c r="K14" s="643"/>
      <c r="L14" s="643"/>
      <c r="M14" s="643"/>
      <c r="N14" s="643"/>
      <c r="O14" s="643"/>
      <c r="P14" s="643"/>
      <c r="Q14" s="644"/>
      <c r="R14" s="645">
        <v>43706</v>
      </c>
      <c r="S14" s="646"/>
      <c r="T14" s="646"/>
      <c r="U14" s="646"/>
      <c r="V14" s="646"/>
      <c r="W14" s="646"/>
      <c r="X14" s="646"/>
      <c r="Y14" s="647"/>
      <c r="Z14" s="648">
        <v>0.2</v>
      </c>
      <c r="AA14" s="648"/>
      <c r="AB14" s="648"/>
      <c r="AC14" s="648"/>
      <c r="AD14" s="649">
        <v>43706</v>
      </c>
      <c r="AE14" s="649"/>
      <c r="AF14" s="649"/>
      <c r="AG14" s="649"/>
      <c r="AH14" s="649"/>
      <c r="AI14" s="649"/>
      <c r="AJ14" s="649"/>
      <c r="AK14" s="649"/>
      <c r="AL14" s="650">
        <v>0.3</v>
      </c>
      <c r="AM14" s="651"/>
      <c r="AN14" s="651"/>
      <c r="AO14" s="652"/>
      <c r="AP14" s="642" t="s">
        <v>265</v>
      </c>
      <c r="AQ14" s="643"/>
      <c r="AR14" s="643"/>
      <c r="AS14" s="643"/>
      <c r="AT14" s="643"/>
      <c r="AU14" s="643"/>
      <c r="AV14" s="643"/>
      <c r="AW14" s="643"/>
      <c r="AX14" s="643"/>
      <c r="AY14" s="643"/>
      <c r="AZ14" s="643"/>
      <c r="BA14" s="643"/>
      <c r="BB14" s="643"/>
      <c r="BC14" s="643"/>
      <c r="BD14" s="643"/>
      <c r="BE14" s="643"/>
      <c r="BF14" s="644"/>
      <c r="BG14" s="645">
        <v>164614</v>
      </c>
      <c r="BH14" s="646"/>
      <c r="BI14" s="646"/>
      <c r="BJ14" s="646"/>
      <c r="BK14" s="646"/>
      <c r="BL14" s="646"/>
      <c r="BM14" s="646"/>
      <c r="BN14" s="647"/>
      <c r="BO14" s="648">
        <v>1.4</v>
      </c>
      <c r="BP14" s="648"/>
      <c r="BQ14" s="648"/>
      <c r="BR14" s="648"/>
      <c r="BS14" s="654" t="s">
        <v>149</v>
      </c>
      <c r="BT14" s="646"/>
      <c r="BU14" s="646"/>
      <c r="BV14" s="646"/>
      <c r="BW14" s="646"/>
      <c r="BX14" s="646"/>
      <c r="BY14" s="646"/>
      <c r="BZ14" s="646"/>
      <c r="CA14" s="646"/>
      <c r="CB14" s="655"/>
      <c r="CD14" s="660" t="s">
        <v>266</v>
      </c>
      <c r="CE14" s="661"/>
      <c r="CF14" s="661"/>
      <c r="CG14" s="661"/>
      <c r="CH14" s="661"/>
      <c r="CI14" s="661"/>
      <c r="CJ14" s="661"/>
      <c r="CK14" s="661"/>
      <c r="CL14" s="661"/>
      <c r="CM14" s="661"/>
      <c r="CN14" s="661"/>
      <c r="CO14" s="661"/>
      <c r="CP14" s="661"/>
      <c r="CQ14" s="662"/>
      <c r="CR14" s="645">
        <v>1176648</v>
      </c>
      <c r="CS14" s="646"/>
      <c r="CT14" s="646"/>
      <c r="CU14" s="646"/>
      <c r="CV14" s="646"/>
      <c r="CW14" s="646"/>
      <c r="CX14" s="646"/>
      <c r="CY14" s="647"/>
      <c r="CZ14" s="648">
        <v>4.4000000000000004</v>
      </c>
      <c r="DA14" s="648"/>
      <c r="DB14" s="648"/>
      <c r="DC14" s="648"/>
      <c r="DD14" s="654">
        <v>74157</v>
      </c>
      <c r="DE14" s="646"/>
      <c r="DF14" s="646"/>
      <c r="DG14" s="646"/>
      <c r="DH14" s="646"/>
      <c r="DI14" s="646"/>
      <c r="DJ14" s="646"/>
      <c r="DK14" s="646"/>
      <c r="DL14" s="646"/>
      <c r="DM14" s="646"/>
      <c r="DN14" s="646"/>
      <c r="DO14" s="646"/>
      <c r="DP14" s="647"/>
      <c r="DQ14" s="654">
        <v>1101925</v>
      </c>
      <c r="DR14" s="646"/>
      <c r="DS14" s="646"/>
      <c r="DT14" s="646"/>
      <c r="DU14" s="646"/>
      <c r="DV14" s="646"/>
      <c r="DW14" s="646"/>
      <c r="DX14" s="646"/>
      <c r="DY14" s="646"/>
      <c r="DZ14" s="646"/>
      <c r="EA14" s="646"/>
      <c r="EB14" s="646"/>
      <c r="EC14" s="655"/>
    </row>
    <row r="15" spans="2:143" ht="11.25" customHeight="1" x14ac:dyDescent="0.15">
      <c r="B15" s="642" t="s">
        <v>267</v>
      </c>
      <c r="C15" s="643"/>
      <c r="D15" s="643"/>
      <c r="E15" s="643"/>
      <c r="F15" s="643"/>
      <c r="G15" s="643"/>
      <c r="H15" s="643"/>
      <c r="I15" s="643"/>
      <c r="J15" s="643"/>
      <c r="K15" s="643"/>
      <c r="L15" s="643"/>
      <c r="M15" s="643"/>
      <c r="N15" s="643"/>
      <c r="O15" s="643"/>
      <c r="P15" s="643"/>
      <c r="Q15" s="644"/>
      <c r="R15" s="645" t="s">
        <v>235</v>
      </c>
      <c r="S15" s="646"/>
      <c r="T15" s="646"/>
      <c r="U15" s="646"/>
      <c r="V15" s="646"/>
      <c r="W15" s="646"/>
      <c r="X15" s="646"/>
      <c r="Y15" s="647"/>
      <c r="Z15" s="648" t="s">
        <v>235</v>
      </c>
      <c r="AA15" s="648"/>
      <c r="AB15" s="648"/>
      <c r="AC15" s="648"/>
      <c r="AD15" s="649" t="s">
        <v>235</v>
      </c>
      <c r="AE15" s="649"/>
      <c r="AF15" s="649"/>
      <c r="AG15" s="649"/>
      <c r="AH15" s="649"/>
      <c r="AI15" s="649"/>
      <c r="AJ15" s="649"/>
      <c r="AK15" s="649"/>
      <c r="AL15" s="650" t="s">
        <v>140</v>
      </c>
      <c r="AM15" s="651"/>
      <c r="AN15" s="651"/>
      <c r="AO15" s="652"/>
      <c r="AP15" s="642" t="s">
        <v>268</v>
      </c>
      <c r="AQ15" s="643"/>
      <c r="AR15" s="643"/>
      <c r="AS15" s="643"/>
      <c r="AT15" s="643"/>
      <c r="AU15" s="643"/>
      <c r="AV15" s="643"/>
      <c r="AW15" s="643"/>
      <c r="AX15" s="643"/>
      <c r="AY15" s="643"/>
      <c r="AZ15" s="643"/>
      <c r="BA15" s="643"/>
      <c r="BB15" s="643"/>
      <c r="BC15" s="643"/>
      <c r="BD15" s="643"/>
      <c r="BE15" s="643"/>
      <c r="BF15" s="644"/>
      <c r="BG15" s="645">
        <v>535878</v>
      </c>
      <c r="BH15" s="646"/>
      <c r="BI15" s="646"/>
      <c r="BJ15" s="646"/>
      <c r="BK15" s="646"/>
      <c r="BL15" s="646"/>
      <c r="BM15" s="646"/>
      <c r="BN15" s="647"/>
      <c r="BO15" s="648">
        <v>4.5999999999999996</v>
      </c>
      <c r="BP15" s="648"/>
      <c r="BQ15" s="648"/>
      <c r="BR15" s="648"/>
      <c r="BS15" s="654" t="s">
        <v>140</v>
      </c>
      <c r="BT15" s="646"/>
      <c r="BU15" s="646"/>
      <c r="BV15" s="646"/>
      <c r="BW15" s="646"/>
      <c r="BX15" s="646"/>
      <c r="BY15" s="646"/>
      <c r="BZ15" s="646"/>
      <c r="CA15" s="646"/>
      <c r="CB15" s="655"/>
      <c r="CD15" s="660" t="s">
        <v>269</v>
      </c>
      <c r="CE15" s="661"/>
      <c r="CF15" s="661"/>
      <c r="CG15" s="661"/>
      <c r="CH15" s="661"/>
      <c r="CI15" s="661"/>
      <c r="CJ15" s="661"/>
      <c r="CK15" s="661"/>
      <c r="CL15" s="661"/>
      <c r="CM15" s="661"/>
      <c r="CN15" s="661"/>
      <c r="CO15" s="661"/>
      <c r="CP15" s="661"/>
      <c r="CQ15" s="662"/>
      <c r="CR15" s="645">
        <v>3439096</v>
      </c>
      <c r="CS15" s="646"/>
      <c r="CT15" s="646"/>
      <c r="CU15" s="646"/>
      <c r="CV15" s="646"/>
      <c r="CW15" s="646"/>
      <c r="CX15" s="646"/>
      <c r="CY15" s="647"/>
      <c r="CZ15" s="648">
        <v>12.9</v>
      </c>
      <c r="DA15" s="648"/>
      <c r="DB15" s="648"/>
      <c r="DC15" s="648"/>
      <c r="DD15" s="654">
        <v>509831</v>
      </c>
      <c r="DE15" s="646"/>
      <c r="DF15" s="646"/>
      <c r="DG15" s="646"/>
      <c r="DH15" s="646"/>
      <c r="DI15" s="646"/>
      <c r="DJ15" s="646"/>
      <c r="DK15" s="646"/>
      <c r="DL15" s="646"/>
      <c r="DM15" s="646"/>
      <c r="DN15" s="646"/>
      <c r="DO15" s="646"/>
      <c r="DP15" s="647"/>
      <c r="DQ15" s="654">
        <v>2433410</v>
      </c>
      <c r="DR15" s="646"/>
      <c r="DS15" s="646"/>
      <c r="DT15" s="646"/>
      <c r="DU15" s="646"/>
      <c r="DV15" s="646"/>
      <c r="DW15" s="646"/>
      <c r="DX15" s="646"/>
      <c r="DY15" s="646"/>
      <c r="DZ15" s="646"/>
      <c r="EA15" s="646"/>
      <c r="EB15" s="646"/>
      <c r="EC15" s="655"/>
    </row>
    <row r="16" spans="2:143" ht="11.25" customHeight="1" x14ac:dyDescent="0.15">
      <c r="B16" s="642" t="s">
        <v>270</v>
      </c>
      <c r="C16" s="643"/>
      <c r="D16" s="643"/>
      <c r="E16" s="643"/>
      <c r="F16" s="643"/>
      <c r="G16" s="643"/>
      <c r="H16" s="643"/>
      <c r="I16" s="643"/>
      <c r="J16" s="643"/>
      <c r="K16" s="643"/>
      <c r="L16" s="643"/>
      <c r="M16" s="643"/>
      <c r="N16" s="643"/>
      <c r="O16" s="643"/>
      <c r="P16" s="643"/>
      <c r="Q16" s="644"/>
      <c r="R16" s="645">
        <v>12771</v>
      </c>
      <c r="S16" s="646"/>
      <c r="T16" s="646"/>
      <c r="U16" s="646"/>
      <c r="V16" s="646"/>
      <c r="W16" s="646"/>
      <c r="X16" s="646"/>
      <c r="Y16" s="647"/>
      <c r="Z16" s="648">
        <v>0</v>
      </c>
      <c r="AA16" s="648"/>
      <c r="AB16" s="648"/>
      <c r="AC16" s="648"/>
      <c r="AD16" s="649">
        <v>12771</v>
      </c>
      <c r="AE16" s="649"/>
      <c r="AF16" s="649"/>
      <c r="AG16" s="649"/>
      <c r="AH16" s="649"/>
      <c r="AI16" s="649"/>
      <c r="AJ16" s="649"/>
      <c r="AK16" s="649"/>
      <c r="AL16" s="650">
        <v>0.1</v>
      </c>
      <c r="AM16" s="651"/>
      <c r="AN16" s="651"/>
      <c r="AO16" s="652"/>
      <c r="AP16" s="642" t="s">
        <v>271</v>
      </c>
      <c r="AQ16" s="643"/>
      <c r="AR16" s="643"/>
      <c r="AS16" s="643"/>
      <c r="AT16" s="643"/>
      <c r="AU16" s="643"/>
      <c r="AV16" s="643"/>
      <c r="AW16" s="643"/>
      <c r="AX16" s="643"/>
      <c r="AY16" s="643"/>
      <c r="AZ16" s="643"/>
      <c r="BA16" s="643"/>
      <c r="BB16" s="643"/>
      <c r="BC16" s="643"/>
      <c r="BD16" s="643"/>
      <c r="BE16" s="643"/>
      <c r="BF16" s="644"/>
      <c r="BG16" s="645" t="s">
        <v>235</v>
      </c>
      <c r="BH16" s="646"/>
      <c r="BI16" s="646"/>
      <c r="BJ16" s="646"/>
      <c r="BK16" s="646"/>
      <c r="BL16" s="646"/>
      <c r="BM16" s="646"/>
      <c r="BN16" s="647"/>
      <c r="BO16" s="648" t="s">
        <v>140</v>
      </c>
      <c r="BP16" s="648"/>
      <c r="BQ16" s="648"/>
      <c r="BR16" s="648"/>
      <c r="BS16" s="654" t="s">
        <v>140</v>
      </c>
      <c r="BT16" s="646"/>
      <c r="BU16" s="646"/>
      <c r="BV16" s="646"/>
      <c r="BW16" s="646"/>
      <c r="BX16" s="646"/>
      <c r="BY16" s="646"/>
      <c r="BZ16" s="646"/>
      <c r="CA16" s="646"/>
      <c r="CB16" s="655"/>
      <c r="CD16" s="660" t="s">
        <v>272</v>
      </c>
      <c r="CE16" s="661"/>
      <c r="CF16" s="661"/>
      <c r="CG16" s="661"/>
      <c r="CH16" s="661"/>
      <c r="CI16" s="661"/>
      <c r="CJ16" s="661"/>
      <c r="CK16" s="661"/>
      <c r="CL16" s="661"/>
      <c r="CM16" s="661"/>
      <c r="CN16" s="661"/>
      <c r="CO16" s="661"/>
      <c r="CP16" s="661"/>
      <c r="CQ16" s="662"/>
      <c r="CR16" s="645">
        <v>41508</v>
      </c>
      <c r="CS16" s="646"/>
      <c r="CT16" s="646"/>
      <c r="CU16" s="646"/>
      <c r="CV16" s="646"/>
      <c r="CW16" s="646"/>
      <c r="CX16" s="646"/>
      <c r="CY16" s="647"/>
      <c r="CZ16" s="648">
        <v>0.2</v>
      </c>
      <c r="DA16" s="648"/>
      <c r="DB16" s="648"/>
      <c r="DC16" s="648"/>
      <c r="DD16" s="654" t="s">
        <v>247</v>
      </c>
      <c r="DE16" s="646"/>
      <c r="DF16" s="646"/>
      <c r="DG16" s="646"/>
      <c r="DH16" s="646"/>
      <c r="DI16" s="646"/>
      <c r="DJ16" s="646"/>
      <c r="DK16" s="646"/>
      <c r="DL16" s="646"/>
      <c r="DM16" s="646"/>
      <c r="DN16" s="646"/>
      <c r="DO16" s="646"/>
      <c r="DP16" s="647"/>
      <c r="DQ16" s="654">
        <v>6248</v>
      </c>
      <c r="DR16" s="646"/>
      <c r="DS16" s="646"/>
      <c r="DT16" s="646"/>
      <c r="DU16" s="646"/>
      <c r="DV16" s="646"/>
      <c r="DW16" s="646"/>
      <c r="DX16" s="646"/>
      <c r="DY16" s="646"/>
      <c r="DZ16" s="646"/>
      <c r="EA16" s="646"/>
      <c r="EB16" s="646"/>
      <c r="EC16" s="655"/>
    </row>
    <row r="17" spans="2:133" ht="11.25" customHeight="1" x14ac:dyDescent="0.15">
      <c r="B17" s="642" t="s">
        <v>273</v>
      </c>
      <c r="C17" s="643"/>
      <c r="D17" s="643"/>
      <c r="E17" s="643"/>
      <c r="F17" s="643"/>
      <c r="G17" s="643"/>
      <c r="H17" s="643"/>
      <c r="I17" s="643"/>
      <c r="J17" s="643"/>
      <c r="K17" s="643"/>
      <c r="L17" s="643"/>
      <c r="M17" s="643"/>
      <c r="N17" s="643"/>
      <c r="O17" s="643"/>
      <c r="P17" s="643"/>
      <c r="Q17" s="644"/>
      <c r="R17" s="645">
        <v>254376</v>
      </c>
      <c r="S17" s="646"/>
      <c r="T17" s="646"/>
      <c r="U17" s="646"/>
      <c r="V17" s="646"/>
      <c r="W17" s="646"/>
      <c r="X17" s="646"/>
      <c r="Y17" s="647"/>
      <c r="Z17" s="648">
        <v>0.9</v>
      </c>
      <c r="AA17" s="648"/>
      <c r="AB17" s="648"/>
      <c r="AC17" s="648"/>
      <c r="AD17" s="649">
        <v>254376</v>
      </c>
      <c r="AE17" s="649"/>
      <c r="AF17" s="649"/>
      <c r="AG17" s="649"/>
      <c r="AH17" s="649"/>
      <c r="AI17" s="649"/>
      <c r="AJ17" s="649"/>
      <c r="AK17" s="649"/>
      <c r="AL17" s="650">
        <v>1.6</v>
      </c>
      <c r="AM17" s="651"/>
      <c r="AN17" s="651"/>
      <c r="AO17" s="652"/>
      <c r="AP17" s="642" t="s">
        <v>274</v>
      </c>
      <c r="AQ17" s="643"/>
      <c r="AR17" s="643"/>
      <c r="AS17" s="643"/>
      <c r="AT17" s="643"/>
      <c r="AU17" s="643"/>
      <c r="AV17" s="643"/>
      <c r="AW17" s="643"/>
      <c r="AX17" s="643"/>
      <c r="AY17" s="643"/>
      <c r="AZ17" s="643"/>
      <c r="BA17" s="643"/>
      <c r="BB17" s="643"/>
      <c r="BC17" s="643"/>
      <c r="BD17" s="643"/>
      <c r="BE17" s="643"/>
      <c r="BF17" s="644"/>
      <c r="BG17" s="645">
        <v>41818</v>
      </c>
      <c r="BH17" s="646"/>
      <c r="BI17" s="646"/>
      <c r="BJ17" s="646"/>
      <c r="BK17" s="646"/>
      <c r="BL17" s="646"/>
      <c r="BM17" s="646"/>
      <c r="BN17" s="647"/>
      <c r="BO17" s="648">
        <v>0.4</v>
      </c>
      <c r="BP17" s="648"/>
      <c r="BQ17" s="648"/>
      <c r="BR17" s="648"/>
      <c r="BS17" s="654" t="s">
        <v>149</v>
      </c>
      <c r="BT17" s="646"/>
      <c r="BU17" s="646"/>
      <c r="BV17" s="646"/>
      <c r="BW17" s="646"/>
      <c r="BX17" s="646"/>
      <c r="BY17" s="646"/>
      <c r="BZ17" s="646"/>
      <c r="CA17" s="646"/>
      <c r="CB17" s="655"/>
      <c r="CD17" s="660" t="s">
        <v>275</v>
      </c>
      <c r="CE17" s="661"/>
      <c r="CF17" s="661"/>
      <c r="CG17" s="661"/>
      <c r="CH17" s="661"/>
      <c r="CI17" s="661"/>
      <c r="CJ17" s="661"/>
      <c r="CK17" s="661"/>
      <c r="CL17" s="661"/>
      <c r="CM17" s="661"/>
      <c r="CN17" s="661"/>
      <c r="CO17" s="661"/>
      <c r="CP17" s="661"/>
      <c r="CQ17" s="662"/>
      <c r="CR17" s="645">
        <v>2241240</v>
      </c>
      <c r="CS17" s="646"/>
      <c r="CT17" s="646"/>
      <c r="CU17" s="646"/>
      <c r="CV17" s="646"/>
      <c r="CW17" s="646"/>
      <c r="CX17" s="646"/>
      <c r="CY17" s="647"/>
      <c r="CZ17" s="648">
        <v>8.4</v>
      </c>
      <c r="DA17" s="648"/>
      <c r="DB17" s="648"/>
      <c r="DC17" s="648"/>
      <c r="DD17" s="654" t="s">
        <v>149</v>
      </c>
      <c r="DE17" s="646"/>
      <c r="DF17" s="646"/>
      <c r="DG17" s="646"/>
      <c r="DH17" s="646"/>
      <c r="DI17" s="646"/>
      <c r="DJ17" s="646"/>
      <c r="DK17" s="646"/>
      <c r="DL17" s="646"/>
      <c r="DM17" s="646"/>
      <c r="DN17" s="646"/>
      <c r="DO17" s="646"/>
      <c r="DP17" s="647"/>
      <c r="DQ17" s="654">
        <v>2228238</v>
      </c>
      <c r="DR17" s="646"/>
      <c r="DS17" s="646"/>
      <c r="DT17" s="646"/>
      <c r="DU17" s="646"/>
      <c r="DV17" s="646"/>
      <c r="DW17" s="646"/>
      <c r="DX17" s="646"/>
      <c r="DY17" s="646"/>
      <c r="DZ17" s="646"/>
      <c r="EA17" s="646"/>
      <c r="EB17" s="646"/>
      <c r="EC17" s="655"/>
    </row>
    <row r="18" spans="2:133" ht="11.25" customHeight="1" x14ac:dyDescent="0.15">
      <c r="B18" s="642" t="s">
        <v>276</v>
      </c>
      <c r="C18" s="643"/>
      <c r="D18" s="643"/>
      <c r="E18" s="643"/>
      <c r="F18" s="643"/>
      <c r="G18" s="643"/>
      <c r="H18" s="643"/>
      <c r="I18" s="643"/>
      <c r="J18" s="643"/>
      <c r="K18" s="643"/>
      <c r="L18" s="643"/>
      <c r="M18" s="643"/>
      <c r="N18" s="643"/>
      <c r="O18" s="643"/>
      <c r="P18" s="643"/>
      <c r="Q18" s="644"/>
      <c r="R18" s="645">
        <v>122515</v>
      </c>
      <c r="S18" s="646"/>
      <c r="T18" s="646"/>
      <c r="U18" s="646"/>
      <c r="V18" s="646"/>
      <c r="W18" s="646"/>
      <c r="X18" s="646"/>
      <c r="Y18" s="647"/>
      <c r="Z18" s="648">
        <v>0.4</v>
      </c>
      <c r="AA18" s="648"/>
      <c r="AB18" s="648"/>
      <c r="AC18" s="648"/>
      <c r="AD18" s="649">
        <v>122515</v>
      </c>
      <c r="AE18" s="649"/>
      <c r="AF18" s="649"/>
      <c r="AG18" s="649"/>
      <c r="AH18" s="649"/>
      <c r="AI18" s="649"/>
      <c r="AJ18" s="649"/>
      <c r="AK18" s="649"/>
      <c r="AL18" s="650">
        <v>0.8</v>
      </c>
      <c r="AM18" s="651"/>
      <c r="AN18" s="651"/>
      <c r="AO18" s="652"/>
      <c r="AP18" s="642" t="s">
        <v>277</v>
      </c>
      <c r="AQ18" s="643"/>
      <c r="AR18" s="643"/>
      <c r="AS18" s="643"/>
      <c r="AT18" s="643"/>
      <c r="AU18" s="643"/>
      <c r="AV18" s="643"/>
      <c r="AW18" s="643"/>
      <c r="AX18" s="643"/>
      <c r="AY18" s="643"/>
      <c r="AZ18" s="643"/>
      <c r="BA18" s="643"/>
      <c r="BB18" s="643"/>
      <c r="BC18" s="643"/>
      <c r="BD18" s="643"/>
      <c r="BE18" s="643"/>
      <c r="BF18" s="644"/>
      <c r="BG18" s="645" t="s">
        <v>149</v>
      </c>
      <c r="BH18" s="646"/>
      <c r="BI18" s="646"/>
      <c r="BJ18" s="646"/>
      <c r="BK18" s="646"/>
      <c r="BL18" s="646"/>
      <c r="BM18" s="646"/>
      <c r="BN18" s="647"/>
      <c r="BO18" s="648" t="s">
        <v>247</v>
      </c>
      <c r="BP18" s="648"/>
      <c r="BQ18" s="648"/>
      <c r="BR18" s="648"/>
      <c r="BS18" s="654" t="s">
        <v>235</v>
      </c>
      <c r="BT18" s="646"/>
      <c r="BU18" s="646"/>
      <c r="BV18" s="646"/>
      <c r="BW18" s="646"/>
      <c r="BX18" s="646"/>
      <c r="BY18" s="646"/>
      <c r="BZ18" s="646"/>
      <c r="CA18" s="646"/>
      <c r="CB18" s="655"/>
      <c r="CD18" s="660" t="s">
        <v>278</v>
      </c>
      <c r="CE18" s="661"/>
      <c r="CF18" s="661"/>
      <c r="CG18" s="661"/>
      <c r="CH18" s="661"/>
      <c r="CI18" s="661"/>
      <c r="CJ18" s="661"/>
      <c r="CK18" s="661"/>
      <c r="CL18" s="661"/>
      <c r="CM18" s="661"/>
      <c r="CN18" s="661"/>
      <c r="CO18" s="661"/>
      <c r="CP18" s="661"/>
      <c r="CQ18" s="662"/>
      <c r="CR18" s="645" t="s">
        <v>235</v>
      </c>
      <c r="CS18" s="646"/>
      <c r="CT18" s="646"/>
      <c r="CU18" s="646"/>
      <c r="CV18" s="646"/>
      <c r="CW18" s="646"/>
      <c r="CX18" s="646"/>
      <c r="CY18" s="647"/>
      <c r="CZ18" s="648" t="s">
        <v>235</v>
      </c>
      <c r="DA18" s="648"/>
      <c r="DB18" s="648"/>
      <c r="DC18" s="648"/>
      <c r="DD18" s="654" t="s">
        <v>235</v>
      </c>
      <c r="DE18" s="646"/>
      <c r="DF18" s="646"/>
      <c r="DG18" s="646"/>
      <c r="DH18" s="646"/>
      <c r="DI18" s="646"/>
      <c r="DJ18" s="646"/>
      <c r="DK18" s="646"/>
      <c r="DL18" s="646"/>
      <c r="DM18" s="646"/>
      <c r="DN18" s="646"/>
      <c r="DO18" s="646"/>
      <c r="DP18" s="647"/>
      <c r="DQ18" s="654" t="s">
        <v>235</v>
      </c>
      <c r="DR18" s="646"/>
      <c r="DS18" s="646"/>
      <c r="DT18" s="646"/>
      <c r="DU18" s="646"/>
      <c r="DV18" s="646"/>
      <c r="DW18" s="646"/>
      <c r="DX18" s="646"/>
      <c r="DY18" s="646"/>
      <c r="DZ18" s="646"/>
      <c r="EA18" s="646"/>
      <c r="EB18" s="646"/>
      <c r="EC18" s="655"/>
    </row>
    <row r="19" spans="2:133" ht="11.25" customHeight="1" x14ac:dyDescent="0.15">
      <c r="B19" s="642" t="s">
        <v>279</v>
      </c>
      <c r="C19" s="643"/>
      <c r="D19" s="643"/>
      <c r="E19" s="643"/>
      <c r="F19" s="643"/>
      <c r="G19" s="643"/>
      <c r="H19" s="643"/>
      <c r="I19" s="643"/>
      <c r="J19" s="643"/>
      <c r="K19" s="643"/>
      <c r="L19" s="643"/>
      <c r="M19" s="643"/>
      <c r="N19" s="643"/>
      <c r="O19" s="643"/>
      <c r="P19" s="643"/>
      <c r="Q19" s="644"/>
      <c r="R19" s="645">
        <v>6042</v>
      </c>
      <c r="S19" s="646"/>
      <c r="T19" s="646"/>
      <c r="U19" s="646"/>
      <c r="V19" s="646"/>
      <c r="W19" s="646"/>
      <c r="X19" s="646"/>
      <c r="Y19" s="647"/>
      <c r="Z19" s="648">
        <v>0</v>
      </c>
      <c r="AA19" s="648"/>
      <c r="AB19" s="648"/>
      <c r="AC19" s="648"/>
      <c r="AD19" s="649">
        <v>6042</v>
      </c>
      <c r="AE19" s="649"/>
      <c r="AF19" s="649"/>
      <c r="AG19" s="649"/>
      <c r="AH19" s="649"/>
      <c r="AI19" s="649"/>
      <c r="AJ19" s="649"/>
      <c r="AK19" s="649"/>
      <c r="AL19" s="650">
        <v>0</v>
      </c>
      <c r="AM19" s="651"/>
      <c r="AN19" s="651"/>
      <c r="AO19" s="652"/>
      <c r="AP19" s="642" t="s">
        <v>280</v>
      </c>
      <c r="AQ19" s="643"/>
      <c r="AR19" s="643"/>
      <c r="AS19" s="643"/>
      <c r="AT19" s="643"/>
      <c r="AU19" s="643"/>
      <c r="AV19" s="643"/>
      <c r="AW19" s="643"/>
      <c r="AX19" s="643"/>
      <c r="AY19" s="643"/>
      <c r="AZ19" s="643"/>
      <c r="BA19" s="643"/>
      <c r="BB19" s="643"/>
      <c r="BC19" s="643"/>
      <c r="BD19" s="643"/>
      <c r="BE19" s="643"/>
      <c r="BF19" s="644"/>
      <c r="BG19" s="645">
        <v>618412</v>
      </c>
      <c r="BH19" s="646"/>
      <c r="BI19" s="646"/>
      <c r="BJ19" s="646"/>
      <c r="BK19" s="646"/>
      <c r="BL19" s="646"/>
      <c r="BM19" s="646"/>
      <c r="BN19" s="647"/>
      <c r="BO19" s="648">
        <v>5.4</v>
      </c>
      <c r="BP19" s="648"/>
      <c r="BQ19" s="648"/>
      <c r="BR19" s="648"/>
      <c r="BS19" s="654" t="s">
        <v>149</v>
      </c>
      <c r="BT19" s="646"/>
      <c r="BU19" s="646"/>
      <c r="BV19" s="646"/>
      <c r="BW19" s="646"/>
      <c r="BX19" s="646"/>
      <c r="BY19" s="646"/>
      <c r="BZ19" s="646"/>
      <c r="CA19" s="646"/>
      <c r="CB19" s="655"/>
      <c r="CD19" s="660" t="s">
        <v>281</v>
      </c>
      <c r="CE19" s="661"/>
      <c r="CF19" s="661"/>
      <c r="CG19" s="661"/>
      <c r="CH19" s="661"/>
      <c r="CI19" s="661"/>
      <c r="CJ19" s="661"/>
      <c r="CK19" s="661"/>
      <c r="CL19" s="661"/>
      <c r="CM19" s="661"/>
      <c r="CN19" s="661"/>
      <c r="CO19" s="661"/>
      <c r="CP19" s="661"/>
      <c r="CQ19" s="662"/>
      <c r="CR19" s="645" t="s">
        <v>235</v>
      </c>
      <c r="CS19" s="646"/>
      <c r="CT19" s="646"/>
      <c r="CU19" s="646"/>
      <c r="CV19" s="646"/>
      <c r="CW19" s="646"/>
      <c r="CX19" s="646"/>
      <c r="CY19" s="647"/>
      <c r="CZ19" s="648" t="s">
        <v>149</v>
      </c>
      <c r="DA19" s="648"/>
      <c r="DB19" s="648"/>
      <c r="DC19" s="648"/>
      <c r="DD19" s="654" t="s">
        <v>235</v>
      </c>
      <c r="DE19" s="646"/>
      <c r="DF19" s="646"/>
      <c r="DG19" s="646"/>
      <c r="DH19" s="646"/>
      <c r="DI19" s="646"/>
      <c r="DJ19" s="646"/>
      <c r="DK19" s="646"/>
      <c r="DL19" s="646"/>
      <c r="DM19" s="646"/>
      <c r="DN19" s="646"/>
      <c r="DO19" s="646"/>
      <c r="DP19" s="647"/>
      <c r="DQ19" s="654" t="s">
        <v>247</v>
      </c>
      <c r="DR19" s="646"/>
      <c r="DS19" s="646"/>
      <c r="DT19" s="646"/>
      <c r="DU19" s="646"/>
      <c r="DV19" s="646"/>
      <c r="DW19" s="646"/>
      <c r="DX19" s="646"/>
      <c r="DY19" s="646"/>
      <c r="DZ19" s="646"/>
      <c r="EA19" s="646"/>
      <c r="EB19" s="646"/>
      <c r="EC19" s="655"/>
    </row>
    <row r="20" spans="2:133" ht="11.25" customHeight="1" x14ac:dyDescent="0.15">
      <c r="B20" s="642" t="s">
        <v>282</v>
      </c>
      <c r="C20" s="643"/>
      <c r="D20" s="643"/>
      <c r="E20" s="643"/>
      <c r="F20" s="643"/>
      <c r="G20" s="643"/>
      <c r="H20" s="643"/>
      <c r="I20" s="643"/>
      <c r="J20" s="643"/>
      <c r="K20" s="643"/>
      <c r="L20" s="643"/>
      <c r="M20" s="643"/>
      <c r="N20" s="643"/>
      <c r="O20" s="643"/>
      <c r="P20" s="643"/>
      <c r="Q20" s="644"/>
      <c r="R20" s="645">
        <v>1450</v>
      </c>
      <c r="S20" s="646"/>
      <c r="T20" s="646"/>
      <c r="U20" s="646"/>
      <c r="V20" s="646"/>
      <c r="W20" s="646"/>
      <c r="X20" s="646"/>
      <c r="Y20" s="647"/>
      <c r="Z20" s="648">
        <v>0</v>
      </c>
      <c r="AA20" s="648"/>
      <c r="AB20" s="648"/>
      <c r="AC20" s="648"/>
      <c r="AD20" s="649">
        <v>1450</v>
      </c>
      <c r="AE20" s="649"/>
      <c r="AF20" s="649"/>
      <c r="AG20" s="649"/>
      <c r="AH20" s="649"/>
      <c r="AI20" s="649"/>
      <c r="AJ20" s="649"/>
      <c r="AK20" s="649"/>
      <c r="AL20" s="650">
        <v>0</v>
      </c>
      <c r="AM20" s="651"/>
      <c r="AN20" s="651"/>
      <c r="AO20" s="652"/>
      <c r="AP20" s="642" t="s">
        <v>283</v>
      </c>
      <c r="AQ20" s="643"/>
      <c r="AR20" s="643"/>
      <c r="AS20" s="643"/>
      <c r="AT20" s="643"/>
      <c r="AU20" s="643"/>
      <c r="AV20" s="643"/>
      <c r="AW20" s="643"/>
      <c r="AX20" s="643"/>
      <c r="AY20" s="643"/>
      <c r="AZ20" s="643"/>
      <c r="BA20" s="643"/>
      <c r="BB20" s="643"/>
      <c r="BC20" s="643"/>
      <c r="BD20" s="643"/>
      <c r="BE20" s="643"/>
      <c r="BF20" s="644"/>
      <c r="BG20" s="645">
        <v>618412</v>
      </c>
      <c r="BH20" s="646"/>
      <c r="BI20" s="646"/>
      <c r="BJ20" s="646"/>
      <c r="BK20" s="646"/>
      <c r="BL20" s="646"/>
      <c r="BM20" s="646"/>
      <c r="BN20" s="647"/>
      <c r="BO20" s="648">
        <v>5.4</v>
      </c>
      <c r="BP20" s="648"/>
      <c r="BQ20" s="648"/>
      <c r="BR20" s="648"/>
      <c r="BS20" s="654" t="s">
        <v>247</v>
      </c>
      <c r="BT20" s="646"/>
      <c r="BU20" s="646"/>
      <c r="BV20" s="646"/>
      <c r="BW20" s="646"/>
      <c r="BX20" s="646"/>
      <c r="BY20" s="646"/>
      <c r="BZ20" s="646"/>
      <c r="CA20" s="646"/>
      <c r="CB20" s="655"/>
      <c r="CD20" s="660" t="s">
        <v>284</v>
      </c>
      <c r="CE20" s="661"/>
      <c r="CF20" s="661"/>
      <c r="CG20" s="661"/>
      <c r="CH20" s="661"/>
      <c r="CI20" s="661"/>
      <c r="CJ20" s="661"/>
      <c r="CK20" s="661"/>
      <c r="CL20" s="661"/>
      <c r="CM20" s="661"/>
      <c r="CN20" s="661"/>
      <c r="CO20" s="661"/>
      <c r="CP20" s="661"/>
      <c r="CQ20" s="662"/>
      <c r="CR20" s="645">
        <v>26730249</v>
      </c>
      <c r="CS20" s="646"/>
      <c r="CT20" s="646"/>
      <c r="CU20" s="646"/>
      <c r="CV20" s="646"/>
      <c r="CW20" s="646"/>
      <c r="CX20" s="646"/>
      <c r="CY20" s="647"/>
      <c r="CZ20" s="648">
        <v>100</v>
      </c>
      <c r="DA20" s="648"/>
      <c r="DB20" s="648"/>
      <c r="DC20" s="648"/>
      <c r="DD20" s="654">
        <v>1638195</v>
      </c>
      <c r="DE20" s="646"/>
      <c r="DF20" s="646"/>
      <c r="DG20" s="646"/>
      <c r="DH20" s="646"/>
      <c r="DI20" s="646"/>
      <c r="DJ20" s="646"/>
      <c r="DK20" s="646"/>
      <c r="DL20" s="646"/>
      <c r="DM20" s="646"/>
      <c r="DN20" s="646"/>
      <c r="DO20" s="646"/>
      <c r="DP20" s="647"/>
      <c r="DQ20" s="654">
        <v>17892589</v>
      </c>
      <c r="DR20" s="646"/>
      <c r="DS20" s="646"/>
      <c r="DT20" s="646"/>
      <c r="DU20" s="646"/>
      <c r="DV20" s="646"/>
      <c r="DW20" s="646"/>
      <c r="DX20" s="646"/>
      <c r="DY20" s="646"/>
      <c r="DZ20" s="646"/>
      <c r="EA20" s="646"/>
      <c r="EB20" s="646"/>
      <c r="EC20" s="655"/>
    </row>
    <row r="21" spans="2:133" ht="11.25" customHeight="1" x14ac:dyDescent="0.15">
      <c r="B21" s="642" t="s">
        <v>285</v>
      </c>
      <c r="C21" s="643"/>
      <c r="D21" s="643"/>
      <c r="E21" s="643"/>
      <c r="F21" s="643"/>
      <c r="G21" s="643"/>
      <c r="H21" s="643"/>
      <c r="I21" s="643"/>
      <c r="J21" s="643"/>
      <c r="K21" s="643"/>
      <c r="L21" s="643"/>
      <c r="M21" s="643"/>
      <c r="N21" s="643"/>
      <c r="O21" s="643"/>
      <c r="P21" s="643"/>
      <c r="Q21" s="644"/>
      <c r="R21" s="645">
        <v>124369</v>
      </c>
      <c r="S21" s="646"/>
      <c r="T21" s="646"/>
      <c r="U21" s="646"/>
      <c r="V21" s="646"/>
      <c r="W21" s="646"/>
      <c r="X21" s="646"/>
      <c r="Y21" s="647"/>
      <c r="Z21" s="648">
        <v>0.4</v>
      </c>
      <c r="AA21" s="648"/>
      <c r="AB21" s="648"/>
      <c r="AC21" s="648"/>
      <c r="AD21" s="649">
        <v>124369</v>
      </c>
      <c r="AE21" s="649"/>
      <c r="AF21" s="649"/>
      <c r="AG21" s="649"/>
      <c r="AH21" s="649"/>
      <c r="AI21" s="649"/>
      <c r="AJ21" s="649"/>
      <c r="AK21" s="649"/>
      <c r="AL21" s="650">
        <v>0.8</v>
      </c>
      <c r="AM21" s="651"/>
      <c r="AN21" s="651"/>
      <c r="AO21" s="652"/>
      <c r="AP21" s="664" t="s">
        <v>286</v>
      </c>
      <c r="AQ21" s="665"/>
      <c r="AR21" s="665"/>
      <c r="AS21" s="665"/>
      <c r="AT21" s="665"/>
      <c r="AU21" s="665"/>
      <c r="AV21" s="665"/>
      <c r="AW21" s="665"/>
      <c r="AX21" s="665"/>
      <c r="AY21" s="665"/>
      <c r="AZ21" s="665"/>
      <c r="BA21" s="665"/>
      <c r="BB21" s="665"/>
      <c r="BC21" s="665"/>
      <c r="BD21" s="665"/>
      <c r="BE21" s="665"/>
      <c r="BF21" s="666"/>
      <c r="BG21" s="645" t="s">
        <v>235</v>
      </c>
      <c r="BH21" s="646"/>
      <c r="BI21" s="646"/>
      <c r="BJ21" s="646"/>
      <c r="BK21" s="646"/>
      <c r="BL21" s="646"/>
      <c r="BM21" s="646"/>
      <c r="BN21" s="647"/>
      <c r="BO21" s="648" t="s">
        <v>235</v>
      </c>
      <c r="BP21" s="648"/>
      <c r="BQ21" s="648"/>
      <c r="BR21" s="648"/>
      <c r="BS21" s="654" t="s">
        <v>140</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287</v>
      </c>
      <c r="C22" s="643"/>
      <c r="D22" s="643"/>
      <c r="E22" s="643"/>
      <c r="F22" s="643"/>
      <c r="G22" s="643"/>
      <c r="H22" s="643"/>
      <c r="I22" s="643"/>
      <c r="J22" s="643"/>
      <c r="K22" s="643"/>
      <c r="L22" s="643"/>
      <c r="M22" s="643"/>
      <c r="N22" s="643"/>
      <c r="O22" s="643"/>
      <c r="P22" s="643"/>
      <c r="Q22" s="644"/>
      <c r="R22" s="645">
        <v>2653522</v>
      </c>
      <c r="S22" s="646"/>
      <c r="T22" s="646"/>
      <c r="U22" s="646"/>
      <c r="V22" s="646"/>
      <c r="W22" s="646"/>
      <c r="X22" s="646"/>
      <c r="Y22" s="647"/>
      <c r="Z22" s="648">
        <v>9.4</v>
      </c>
      <c r="AA22" s="648"/>
      <c r="AB22" s="648"/>
      <c r="AC22" s="648"/>
      <c r="AD22" s="649">
        <v>2341327</v>
      </c>
      <c r="AE22" s="649"/>
      <c r="AF22" s="649"/>
      <c r="AG22" s="649"/>
      <c r="AH22" s="649"/>
      <c r="AI22" s="649"/>
      <c r="AJ22" s="649"/>
      <c r="AK22" s="649"/>
      <c r="AL22" s="650">
        <v>15.1</v>
      </c>
      <c r="AM22" s="651"/>
      <c r="AN22" s="651"/>
      <c r="AO22" s="652"/>
      <c r="AP22" s="664" t="s">
        <v>288</v>
      </c>
      <c r="AQ22" s="665"/>
      <c r="AR22" s="665"/>
      <c r="AS22" s="665"/>
      <c r="AT22" s="665"/>
      <c r="AU22" s="665"/>
      <c r="AV22" s="665"/>
      <c r="AW22" s="665"/>
      <c r="AX22" s="665"/>
      <c r="AY22" s="665"/>
      <c r="AZ22" s="665"/>
      <c r="BA22" s="665"/>
      <c r="BB22" s="665"/>
      <c r="BC22" s="665"/>
      <c r="BD22" s="665"/>
      <c r="BE22" s="665"/>
      <c r="BF22" s="666"/>
      <c r="BG22" s="645" t="s">
        <v>140</v>
      </c>
      <c r="BH22" s="646"/>
      <c r="BI22" s="646"/>
      <c r="BJ22" s="646"/>
      <c r="BK22" s="646"/>
      <c r="BL22" s="646"/>
      <c r="BM22" s="646"/>
      <c r="BN22" s="647"/>
      <c r="BO22" s="648" t="s">
        <v>235</v>
      </c>
      <c r="BP22" s="648"/>
      <c r="BQ22" s="648"/>
      <c r="BR22" s="648"/>
      <c r="BS22" s="654" t="s">
        <v>235</v>
      </c>
      <c r="BT22" s="646"/>
      <c r="BU22" s="646"/>
      <c r="BV22" s="646"/>
      <c r="BW22" s="646"/>
      <c r="BX22" s="646"/>
      <c r="BY22" s="646"/>
      <c r="BZ22" s="646"/>
      <c r="CA22" s="646"/>
      <c r="CB22" s="655"/>
      <c r="CD22" s="627" t="s">
        <v>289</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290</v>
      </c>
      <c r="C23" s="643"/>
      <c r="D23" s="643"/>
      <c r="E23" s="643"/>
      <c r="F23" s="643"/>
      <c r="G23" s="643"/>
      <c r="H23" s="643"/>
      <c r="I23" s="643"/>
      <c r="J23" s="643"/>
      <c r="K23" s="643"/>
      <c r="L23" s="643"/>
      <c r="M23" s="643"/>
      <c r="N23" s="643"/>
      <c r="O23" s="643"/>
      <c r="P23" s="643"/>
      <c r="Q23" s="644"/>
      <c r="R23" s="645">
        <v>2341327</v>
      </c>
      <c r="S23" s="646"/>
      <c r="T23" s="646"/>
      <c r="U23" s="646"/>
      <c r="V23" s="646"/>
      <c r="W23" s="646"/>
      <c r="X23" s="646"/>
      <c r="Y23" s="647"/>
      <c r="Z23" s="648">
        <v>8.3000000000000007</v>
      </c>
      <c r="AA23" s="648"/>
      <c r="AB23" s="648"/>
      <c r="AC23" s="648"/>
      <c r="AD23" s="649">
        <v>2341327</v>
      </c>
      <c r="AE23" s="649"/>
      <c r="AF23" s="649"/>
      <c r="AG23" s="649"/>
      <c r="AH23" s="649"/>
      <c r="AI23" s="649"/>
      <c r="AJ23" s="649"/>
      <c r="AK23" s="649"/>
      <c r="AL23" s="650">
        <v>15.1</v>
      </c>
      <c r="AM23" s="651"/>
      <c r="AN23" s="651"/>
      <c r="AO23" s="652"/>
      <c r="AP23" s="664" t="s">
        <v>291</v>
      </c>
      <c r="AQ23" s="665"/>
      <c r="AR23" s="665"/>
      <c r="AS23" s="665"/>
      <c r="AT23" s="665"/>
      <c r="AU23" s="665"/>
      <c r="AV23" s="665"/>
      <c r="AW23" s="665"/>
      <c r="AX23" s="665"/>
      <c r="AY23" s="665"/>
      <c r="AZ23" s="665"/>
      <c r="BA23" s="665"/>
      <c r="BB23" s="665"/>
      <c r="BC23" s="665"/>
      <c r="BD23" s="665"/>
      <c r="BE23" s="665"/>
      <c r="BF23" s="666"/>
      <c r="BG23" s="645">
        <v>618412</v>
      </c>
      <c r="BH23" s="646"/>
      <c r="BI23" s="646"/>
      <c r="BJ23" s="646"/>
      <c r="BK23" s="646"/>
      <c r="BL23" s="646"/>
      <c r="BM23" s="646"/>
      <c r="BN23" s="647"/>
      <c r="BO23" s="648">
        <v>5.4</v>
      </c>
      <c r="BP23" s="648"/>
      <c r="BQ23" s="648"/>
      <c r="BR23" s="648"/>
      <c r="BS23" s="654" t="s">
        <v>235</v>
      </c>
      <c r="BT23" s="646"/>
      <c r="BU23" s="646"/>
      <c r="BV23" s="646"/>
      <c r="BW23" s="646"/>
      <c r="BX23" s="646"/>
      <c r="BY23" s="646"/>
      <c r="BZ23" s="646"/>
      <c r="CA23" s="646"/>
      <c r="CB23" s="655"/>
      <c r="CD23" s="627" t="s">
        <v>229</v>
      </c>
      <c r="CE23" s="628"/>
      <c r="CF23" s="628"/>
      <c r="CG23" s="628"/>
      <c r="CH23" s="628"/>
      <c r="CI23" s="628"/>
      <c r="CJ23" s="628"/>
      <c r="CK23" s="628"/>
      <c r="CL23" s="628"/>
      <c r="CM23" s="628"/>
      <c r="CN23" s="628"/>
      <c r="CO23" s="628"/>
      <c r="CP23" s="628"/>
      <c r="CQ23" s="629"/>
      <c r="CR23" s="627" t="s">
        <v>292</v>
      </c>
      <c r="CS23" s="628"/>
      <c r="CT23" s="628"/>
      <c r="CU23" s="628"/>
      <c r="CV23" s="628"/>
      <c r="CW23" s="628"/>
      <c r="CX23" s="628"/>
      <c r="CY23" s="629"/>
      <c r="CZ23" s="627" t="s">
        <v>293</v>
      </c>
      <c r="DA23" s="628"/>
      <c r="DB23" s="628"/>
      <c r="DC23" s="629"/>
      <c r="DD23" s="627" t="s">
        <v>294</v>
      </c>
      <c r="DE23" s="628"/>
      <c r="DF23" s="628"/>
      <c r="DG23" s="628"/>
      <c r="DH23" s="628"/>
      <c r="DI23" s="628"/>
      <c r="DJ23" s="628"/>
      <c r="DK23" s="629"/>
      <c r="DL23" s="676" t="s">
        <v>295</v>
      </c>
      <c r="DM23" s="677"/>
      <c r="DN23" s="677"/>
      <c r="DO23" s="677"/>
      <c r="DP23" s="677"/>
      <c r="DQ23" s="677"/>
      <c r="DR23" s="677"/>
      <c r="DS23" s="677"/>
      <c r="DT23" s="677"/>
      <c r="DU23" s="677"/>
      <c r="DV23" s="678"/>
      <c r="DW23" s="627" t="s">
        <v>296</v>
      </c>
      <c r="DX23" s="628"/>
      <c r="DY23" s="628"/>
      <c r="DZ23" s="628"/>
      <c r="EA23" s="628"/>
      <c r="EB23" s="628"/>
      <c r="EC23" s="629"/>
    </row>
    <row r="24" spans="2:133" ht="11.25" customHeight="1" x14ac:dyDescent="0.15">
      <c r="B24" s="642" t="s">
        <v>297</v>
      </c>
      <c r="C24" s="643"/>
      <c r="D24" s="643"/>
      <c r="E24" s="643"/>
      <c r="F24" s="643"/>
      <c r="G24" s="643"/>
      <c r="H24" s="643"/>
      <c r="I24" s="643"/>
      <c r="J24" s="643"/>
      <c r="K24" s="643"/>
      <c r="L24" s="643"/>
      <c r="M24" s="643"/>
      <c r="N24" s="643"/>
      <c r="O24" s="643"/>
      <c r="P24" s="643"/>
      <c r="Q24" s="644"/>
      <c r="R24" s="645">
        <v>311987</v>
      </c>
      <c r="S24" s="646"/>
      <c r="T24" s="646"/>
      <c r="U24" s="646"/>
      <c r="V24" s="646"/>
      <c r="W24" s="646"/>
      <c r="X24" s="646"/>
      <c r="Y24" s="647"/>
      <c r="Z24" s="648">
        <v>1.1000000000000001</v>
      </c>
      <c r="AA24" s="648"/>
      <c r="AB24" s="648"/>
      <c r="AC24" s="648"/>
      <c r="AD24" s="649" t="s">
        <v>235</v>
      </c>
      <c r="AE24" s="649"/>
      <c r="AF24" s="649"/>
      <c r="AG24" s="649"/>
      <c r="AH24" s="649"/>
      <c r="AI24" s="649"/>
      <c r="AJ24" s="649"/>
      <c r="AK24" s="649"/>
      <c r="AL24" s="650" t="s">
        <v>235</v>
      </c>
      <c r="AM24" s="651"/>
      <c r="AN24" s="651"/>
      <c r="AO24" s="652"/>
      <c r="AP24" s="664" t="s">
        <v>298</v>
      </c>
      <c r="AQ24" s="665"/>
      <c r="AR24" s="665"/>
      <c r="AS24" s="665"/>
      <c r="AT24" s="665"/>
      <c r="AU24" s="665"/>
      <c r="AV24" s="665"/>
      <c r="AW24" s="665"/>
      <c r="AX24" s="665"/>
      <c r="AY24" s="665"/>
      <c r="AZ24" s="665"/>
      <c r="BA24" s="665"/>
      <c r="BB24" s="665"/>
      <c r="BC24" s="665"/>
      <c r="BD24" s="665"/>
      <c r="BE24" s="665"/>
      <c r="BF24" s="666"/>
      <c r="BG24" s="645" t="s">
        <v>140</v>
      </c>
      <c r="BH24" s="646"/>
      <c r="BI24" s="646"/>
      <c r="BJ24" s="646"/>
      <c r="BK24" s="646"/>
      <c r="BL24" s="646"/>
      <c r="BM24" s="646"/>
      <c r="BN24" s="647"/>
      <c r="BO24" s="648" t="s">
        <v>140</v>
      </c>
      <c r="BP24" s="648"/>
      <c r="BQ24" s="648"/>
      <c r="BR24" s="648"/>
      <c r="BS24" s="654" t="s">
        <v>140</v>
      </c>
      <c r="BT24" s="646"/>
      <c r="BU24" s="646"/>
      <c r="BV24" s="646"/>
      <c r="BW24" s="646"/>
      <c r="BX24" s="646"/>
      <c r="BY24" s="646"/>
      <c r="BZ24" s="646"/>
      <c r="CA24" s="646"/>
      <c r="CB24" s="655"/>
      <c r="CD24" s="656" t="s">
        <v>299</v>
      </c>
      <c r="CE24" s="657"/>
      <c r="CF24" s="657"/>
      <c r="CG24" s="657"/>
      <c r="CH24" s="657"/>
      <c r="CI24" s="657"/>
      <c r="CJ24" s="657"/>
      <c r="CK24" s="657"/>
      <c r="CL24" s="657"/>
      <c r="CM24" s="657"/>
      <c r="CN24" s="657"/>
      <c r="CO24" s="657"/>
      <c r="CP24" s="657"/>
      <c r="CQ24" s="658"/>
      <c r="CR24" s="634">
        <v>15247026</v>
      </c>
      <c r="CS24" s="635"/>
      <c r="CT24" s="635"/>
      <c r="CU24" s="635"/>
      <c r="CV24" s="635"/>
      <c r="CW24" s="635"/>
      <c r="CX24" s="635"/>
      <c r="CY24" s="636"/>
      <c r="CZ24" s="639">
        <v>57</v>
      </c>
      <c r="DA24" s="640"/>
      <c r="DB24" s="640"/>
      <c r="DC24" s="659"/>
      <c r="DD24" s="684">
        <v>9165064</v>
      </c>
      <c r="DE24" s="635"/>
      <c r="DF24" s="635"/>
      <c r="DG24" s="635"/>
      <c r="DH24" s="635"/>
      <c r="DI24" s="635"/>
      <c r="DJ24" s="635"/>
      <c r="DK24" s="636"/>
      <c r="DL24" s="684">
        <v>9090259</v>
      </c>
      <c r="DM24" s="635"/>
      <c r="DN24" s="635"/>
      <c r="DO24" s="635"/>
      <c r="DP24" s="635"/>
      <c r="DQ24" s="635"/>
      <c r="DR24" s="635"/>
      <c r="DS24" s="635"/>
      <c r="DT24" s="635"/>
      <c r="DU24" s="635"/>
      <c r="DV24" s="636"/>
      <c r="DW24" s="639">
        <v>54.8</v>
      </c>
      <c r="DX24" s="640"/>
      <c r="DY24" s="640"/>
      <c r="DZ24" s="640"/>
      <c r="EA24" s="640"/>
      <c r="EB24" s="640"/>
      <c r="EC24" s="641"/>
    </row>
    <row r="25" spans="2:133" ht="11.25" customHeight="1" x14ac:dyDescent="0.15">
      <c r="B25" s="642" t="s">
        <v>300</v>
      </c>
      <c r="C25" s="643"/>
      <c r="D25" s="643"/>
      <c r="E25" s="643"/>
      <c r="F25" s="643"/>
      <c r="G25" s="643"/>
      <c r="H25" s="643"/>
      <c r="I25" s="643"/>
      <c r="J25" s="643"/>
      <c r="K25" s="643"/>
      <c r="L25" s="643"/>
      <c r="M25" s="643"/>
      <c r="N25" s="643"/>
      <c r="O25" s="643"/>
      <c r="P25" s="643"/>
      <c r="Q25" s="644"/>
      <c r="R25" s="645">
        <v>208</v>
      </c>
      <c r="S25" s="646"/>
      <c r="T25" s="646"/>
      <c r="U25" s="646"/>
      <c r="V25" s="646"/>
      <c r="W25" s="646"/>
      <c r="X25" s="646"/>
      <c r="Y25" s="647"/>
      <c r="Z25" s="648">
        <v>0</v>
      </c>
      <c r="AA25" s="648"/>
      <c r="AB25" s="648"/>
      <c r="AC25" s="648"/>
      <c r="AD25" s="649" t="s">
        <v>140</v>
      </c>
      <c r="AE25" s="649"/>
      <c r="AF25" s="649"/>
      <c r="AG25" s="649"/>
      <c r="AH25" s="649"/>
      <c r="AI25" s="649"/>
      <c r="AJ25" s="649"/>
      <c r="AK25" s="649"/>
      <c r="AL25" s="650" t="s">
        <v>140</v>
      </c>
      <c r="AM25" s="651"/>
      <c r="AN25" s="651"/>
      <c r="AO25" s="652"/>
      <c r="AP25" s="664" t="s">
        <v>301</v>
      </c>
      <c r="AQ25" s="665"/>
      <c r="AR25" s="665"/>
      <c r="AS25" s="665"/>
      <c r="AT25" s="665"/>
      <c r="AU25" s="665"/>
      <c r="AV25" s="665"/>
      <c r="AW25" s="665"/>
      <c r="AX25" s="665"/>
      <c r="AY25" s="665"/>
      <c r="AZ25" s="665"/>
      <c r="BA25" s="665"/>
      <c r="BB25" s="665"/>
      <c r="BC25" s="665"/>
      <c r="BD25" s="665"/>
      <c r="BE25" s="665"/>
      <c r="BF25" s="666"/>
      <c r="BG25" s="645" t="s">
        <v>247</v>
      </c>
      <c r="BH25" s="646"/>
      <c r="BI25" s="646"/>
      <c r="BJ25" s="646"/>
      <c r="BK25" s="646"/>
      <c r="BL25" s="646"/>
      <c r="BM25" s="646"/>
      <c r="BN25" s="647"/>
      <c r="BO25" s="648" t="s">
        <v>235</v>
      </c>
      <c r="BP25" s="648"/>
      <c r="BQ25" s="648"/>
      <c r="BR25" s="648"/>
      <c r="BS25" s="654" t="s">
        <v>149</v>
      </c>
      <c r="BT25" s="646"/>
      <c r="BU25" s="646"/>
      <c r="BV25" s="646"/>
      <c r="BW25" s="646"/>
      <c r="BX25" s="646"/>
      <c r="BY25" s="646"/>
      <c r="BZ25" s="646"/>
      <c r="CA25" s="646"/>
      <c r="CB25" s="655"/>
      <c r="CD25" s="660" t="s">
        <v>302</v>
      </c>
      <c r="CE25" s="661"/>
      <c r="CF25" s="661"/>
      <c r="CG25" s="661"/>
      <c r="CH25" s="661"/>
      <c r="CI25" s="661"/>
      <c r="CJ25" s="661"/>
      <c r="CK25" s="661"/>
      <c r="CL25" s="661"/>
      <c r="CM25" s="661"/>
      <c r="CN25" s="661"/>
      <c r="CO25" s="661"/>
      <c r="CP25" s="661"/>
      <c r="CQ25" s="662"/>
      <c r="CR25" s="645">
        <v>4802558</v>
      </c>
      <c r="CS25" s="681"/>
      <c r="CT25" s="681"/>
      <c r="CU25" s="681"/>
      <c r="CV25" s="681"/>
      <c r="CW25" s="681"/>
      <c r="CX25" s="681"/>
      <c r="CY25" s="682"/>
      <c r="CZ25" s="650">
        <v>18</v>
      </c>
      <c r="DA25" s="679"/>
      <c r="DB25" s="679"/>
      <c r="DC25" s="683"/>
      <c r="DD25" s="654">
        <v>4460258</v>
      </c>
      <c r="DE25" s="681"/>
      <c r="DF25" s="681"/>
      <c r="DG25" s="681"/>
      <c r="DH25" s="681"/>
      <c r="DI25" s="681"/>
      <c r="DJ25" s="681"/>
      <c r="DK25" s="682"/>
      <c r="DL25" s="654">
        <v>4449915</v>
      </c>
      <c r="DM25" s="681"/>
      <c r="DN25" s="681"/>
      <c r="DO25" s="681"/>
      <c r="DP25" s="681"/>
      <c r="DQ25" s="681"/>
      <c r="DR25" s="681"/>
      <c r="DS25" s="681"/>
      <c r="DT25" s="681"/>
      <c r="DU25" s="681"/>
      <c r="DV25" s="682"/>
      <c r="DW25" s="650">
        <v>26.8</v>
      </c>
      <c r="DX25" s="679"/>
      <c r="DY25" s="679"/>
      <c r="DZ25" s="679"/>
      <c r="EA25" s="679"/>
      <c r="EB25" s="679"/>
      <c r="EC25" s="680"/>
    </row>
    <row r="26" spans="2:133" ht="11.25" customHeight="1" x14ac:dyDescent="0.15">
      <c r="B26" s="642" t="s">
        <v>303</v>
      </c>
      <c r="C26" s="643"/>
      <c r="D26" s="643"/>
      <c r="E26" s="643"/>
      <c r="F26" s="643"/>
      <c r="G26" s="643"/>
      <c r="H26" s="643"/>
      <c r="I26" s="643"/>
      <c r="J26" s="643"/>
      <c r="K26" s="643"/>
      <c r="L26" s="643"/>
      <c r="M26" s="643"/>
      <c r="N26" s="643"/>
      <c r="O26" s="643"/>
      <c r="P26" s="643"/>
      <c r="Q26" s="644"/>
      <c r="R26" s="645">
        <v>16284593</v>
      </c>
      <c r="S26" s="646"/>
      <c r="T26" s="646"/>
      <c r="U26" s="646"/>
      <c r="V26" s="646"/>
      <c r="W26" s="646"/>
      <c r="X26" s="646"/>
      <c r="Y26" s="647"/>
      <c r="Z26" s="648">
        <v>57.8</v>
      </c>
      <c r="AA26" s="648"/>
      <c r="AB26" s="648"/>
      <c r="AC26" s="648"/>
      <c r="AD26" s="649">
        <v>15353986</v>
      </c>
      <c r="AE26" s="649"/>
      <c r="AF26" s="649"/>
      <c r="AG26" s="649"/>
      <c r="AH26" s="649"/>
      <c r="AI26" s="649"/>
      <c r="AJ26" s="649"/>
      <c r="AK26" s="649"/>
      <c r="AL26" s="650">
        <v>99.2</v>
      </c>
      <c r="AM26" s="651"/>
      <c r="AN26" s="651"/>
      <c r="AO26" s="652"/>
      <c r="AP26" s="664" t="s">
        <v>304</v>
      </c>
      <c r="AQ26" s="694"/>
      <c r="AR26" s="694"/>
      <c r="AS26" s="694"/>
      <c r="AT26" s="694"/>
      <c r="AU26" s="694"/>
      <c r="AV26" s="694"/>
      <c r="AW26" s="694"/>
      <c r="AX26" s="694"/>
      <c r="AY26" s="694"/>
      <c r="AZ26" s="694"/>
      <c r="BA26" s="694"/>
      <c r="BB26" s="694"/>
      <c r="BC26" s="694"/>
      <c r="BD26" s="694"/>
      <c r="BE26" s="694"/>
      <c r="BF26" s="666"/>
      <c r="BG26" s="645" t="s">
        <v>235</v>
      </c>
      <c r="BH26" s="646"/>
      <c r="BI26" s="646"/>
      <c r="BJ26" s="646"/>
      <c r="BK26" s="646"/>
      <c r="BL26" s="646"/>
      <c r="BM26" s="646"/>
      <c r="BN26" s="647"/>
      <c r="BO26" s="648" t="s">
        <v>235</v>
      </c>
      <c r="BP26" s="648"/>
      <c r="BQ26" s="648"/>
      <c r="BR26" s="648"/>
      <c r="BS26" s="654" t="s">
        <v>149</v>
      </c>
      <c r="BT26" s="646"/>
      <c r="BU26" s="646"/>
      <c r="BV26" s="646"/>
      <c r="BW26" s="646"/>
      <c r="BX26" s="646"/>
      <c r="BY26" s="646"/>
      <c r="BZ26" s="646"/>
      <c r="CA26" s="646"/>
      <c r="CB26" s="655"/>
      <c r="CD26" s="660" t="s">
        <v>305</v>
      </c>
      <c r="CE26" s="661"/>
      <c r="CF26" s="661"/>
      <c r="CG26" s="661"/>
      <c r="CH26" s="661"/>
      <c r="CI26" s="661"/>
      <c r="CJ26" s="661"/>
      <c r="CK26" s="661"/>
      <c r="CL26" s="661"/>
      <c r="CM26" s="661"/>
      <c r="CN26" s="661"/>
      <c r="CO26" s="661"/>
      <c r="CP26" s="661"/>
      <c r="CQ26" s="662"/>
      <c r="CR26" s="645">
        <v>3442489</v>
      </c>
      <c r="CS26" s="646"/>
      <c r="CT26" s="646"/>
      <c r="CU26" s="646"/>
      <c r="CV26" s="646"/>
      <c r="CW26" s="646"/>
      <c r="CX26" s="646"/>
      <c r="CY26" s="647"/>
      <c r="CZ26" s="650">
        <v>12.9</v>
      </c>
      <c r="DA26" s="679"/>
      <c r="DB26" s="679"/>
      <c r="DC26" s="683"/>
      <c r="DD26" s="654">
        <v>3129151</v>
      </c>
      <c r="DE26" s="646"/>
      <c r="DF26" s="646"/>
      <c r="DG26" s="646"/>
      <c r="DH26" s="646"/>
      <c r="DI26" s="646"/>
      <c r="DJ26" s="646"/>
      <c r="DK26" s="647"/>
      <c r="DL26" s="654" t="s">
        <v>149</v>
      </c>
      <c r="DM26" s="646"/>
      <c r="DN26" s="646"/>
      <c r="DO26" s="646"/>
      <c r="DP26" s="646"/>
      <c r="DQ26" s="646"/>
      <c r="DR26" s="646"/>
      <c r="DS26" s="646"/>
      <c r="DT26" s="646"/>
      <c r="DU26" s="646"/>
      <c r="DV26" s="647"/>
      <c r="DW26" s="650" t="s">
        <v>149</v>
      </c>
      <c r="DX26" s="679"/>
      <c r="DY26" s="679"/>
      <c r="DZ26" s="679"/>
      <c r="EA26" s="679"/>
      <c r="EB26" s="679"/>
      <c r="EC26" s="680"/>
    </row>
    <row r="27" spans="2:133" ht="11.25" customHeight="1" x14ac:dyDescent="0.15">
      <c r="B27" s="642" t="s">
        <v>306</v>
      </c>
      <c r="C27" s="643"/>
      <c r="D27" s="643"/>
      <c r="E27" s="643"/>
      <c r="F27" s="643"/>
      <c r="G27" s="643"/>
      <c r="H27" s="643"/>
      <c r="I27" s="643"/>
      <c r="J27" s="643"/>
      <c r="K27" s="643"/>
      <c r="L27" s="643"/>
      <c r="M27" s="643"/>
      <c r="N27" s="643"/>
      <c r="O27" s="643"/>
      <c r="P27" s="643"/>
      <c r="Q27" s="644"/>
      <c r="R27" s="645">
        <v>10302</v>
      </c>
      <c r="S27" s="646"/>
      <c r="T27" s="646"/>
      <c r="U27" s="646"/>
      <c r="V27" s="646"/>
      <c r="W27" s="646"/>
      <c r="X27" s="646"/>
      <c r="Y27" s="647"/>
      <c r="Z27" s="648">
        <v>0</v>
      </c>
      <c r="AA27" s="648"/>
      <c r="AB27" s="648"/>
      <c r="AC27" s="648"/>
      <c r="AD27" s="649">
        <v>10302</v>
      </c>
      <c r="AE27" s="649"/>
      <c r="AF27" s="649"/>
      <c r="AG27" s="649"/>
      <c r="AH27" s="649"/>
      <c r="AI27" s="649"/>
      <c r="AJ27" s="649"/>
      <c r="AK27" s="649"/>
      <c r="AL27" s="650">
        <v>0.1</v>
      </c>
      <c r="AM27" s="651"/>
      <c r="AN27" s="651"/>
      <c r="AO27" s="652"/>
      <c r="AP27" s="642" t="s">
        <v>307</v>
      </c>
      <c r="AQ27" s="643"/>
      <c r="AR27" s="643"/>
      <c r="AS27" s="643"/>
      <c r="AT27" s="643"/>
      <c r="AU27" s="643"/>
      <c r="AV27" s="643"/>
      <c r="AW27" s="643"/>
      <c r="AX27" s="643"/>
      <c r="AY27" s="643"/>
      <c r="AZ27" s="643"/>
      <c r="BA27" s="643"/>
      <c r="BB27" s="643"/>
      <c r="BC27" s="643"/>
      <c r="BD27" s="643"/>
      <c r="BE27" s="643"/>
      <c r="BF27" s="644"/>
      <c r="BG27" s="645">
        <v>11530072</v>
      </c>
      <c r="BH27" s="646"/>
      <c r="BI27" s="646"/>
      <c r="BJ27" s="646"/>
      <c r="BK27" s="646"/>
      <c r="BL27" s="646"/>
      <c r="BM27" s="646"/>
      <c r="BN27" s="647"/>
      <c r="BO27" s="648">
        <v>100</v>
      </c>
      <c r="BP27" s="648"/>
      <c r="BQ27" s="648"/>
      <c r="BR27" s="648"/>
      <c r="BS27" s="654" t="s">
        <v>149</v>
      </c>
      <c r="BT27" s="646"/>
      <c r="BU27" s="646"/>
      <c r="BV27" s="646"/>
      <c r="BW27" s="646"/>
      <c r="BX27" s="646"/>
      <c r="BY27" s="646"/>
      <c r="BZ27" s="646"/>
      <c r="CA27" s="646"/>
      <c r="CB27" s="655"/>
      <c r="CD27" s="660" t="s">
        <v>308</v>
      </c>
      <c r="CE27" s="661"/>
      <c r="CF27" s="661"/>
      <c r="CG27" s="661"/>
      <c r="CH27" s="661"/>
      <c r="CI27" s="661"/>
      <c r="CJ27" s="661"/>
      <c r="CK27" s="661"/>
      <c r="CL27" s="661"/>
      <c r="CM27" s="661"/>
      <c r="CN27" s="661"/>
      <c r="CO27" s="661"/>
      <c r="CP27" s="661"/>
      <c r="CQ27" s="662"/>
      <c r="CR27" s="645">
        <v>8203228</v>
      </c>
      <c r="CS27" s="681"/>
      <c r="CT27" s="681"/>
      <c r="CU27" s="681"/>
      <c r="CV27" s="681"/>
      <c r="CW27" s="681"/>
      <c r="CX27" s="681"/>
      <c r="CY27" s="682"/>
      <c r="CZ27" s="650">
        <v>30.7</v>
      </c>
      <c r="DA27" s="679"/>
      <c r="DB27" s="679"/>
      <c r="DC27" s="683"/>
      <c r="DD27" s="654">
        <v>2476568</v>
      </c>
      <c r="DE27" s="681"/>
      <c r="DF27" s="681"/>
      <c r="DG27" s="681"/>
      <c r="DH27" s="681"/>
      <c r="DI27" s="681"/>
      <c r="DJ27" s="681"/>
      <c r="DK27" s="682"/>
      <c r="DL27" s="654">
        <v>2412106</v>
      </c>
      <c r="DM27" s="681"/>
      <c r="DN27" s="681"/>
      <c r="DO27" s="681"/>
      <c r="DP27" s="681"/>
      <c r="DQ27" s="681"/>
      <c r="DR27" s="681"/>
      <c r="DS27" s="681"/>
      <c r="DT27" s="681"/>
      <c r="DU27" s="681"/>
      <c r="DV27" s="682"/>
      <c r="DW27" s="650">
        <v>14.6</v>
      </c>
      <c r="DX27" s="679"/>
      <c r="DY27" s="679"/>
      <c r="DZ27" s="679"/>
      <c r="EA27" s="679"/>
      <c r="EB27" s="679"/>
      <c r="EC27" s="680"/>
    </row>
    <row r="28" spans="2:133" ht="11.25" customHeight="1" x14ac:dyDescent="0.15">
      <c r="B28" s="642" t="s">
        <v>309</v>
      </c>
      <c r="C28" s="643"/>
      <c r="D28" s="643"/>
      <c r="E28" s="643"/>
      <c r="F28" s="643"/>
      <c r="G28" s="643"/>
      <c r="H28" s="643"/>
      <c r="I28" s="643"/>
      <c r="J28" s="643"/>
      <c r="K28" s="643"/>
      <c r="L28" s="643"/>
      <c r="M28" s="643"/>
      <c r="N28" s="643"/>
      <c r="O28" s="643"/>
      <c r="P28" s="643"/>
      <c r="Q28" s="644"/>
      <c r="R28" s="645">
        <v>361578</v>
      </c>
      <c r="S28" s="646"/>
      <c r="T28" s="646"/>
      <c r="U28" s="646"/>
      <c r="V28" s="646"/>
      <c r="W28" s="646"/>
      <c r="X28" s="646"/>
      <c r="Y28" s="647"/>
      <c r="Z28" s="648">
        <v>1.3</v>
      </c>
      <c r="AA28" s="648"/>
      <c r="AB28" s="648"/>
      <c r="AC28" s="648"/>
      <c r="AD28" s="649" t="s">
        <v>149</v>
      </c>
      <c r="AE28" s="649"/>
      <c r="AF28" s="649"/>
      <c r="AG28" s="649"/>
      <c r="AH28" s="649"/>
      <c r="AI28" s="649"/>
      <c r="AJ28" s="649"/>
      <c r="AK28" s="649"/>
      <c r="AL28" s="650" t="s">
        <v>140</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310</v>
      </c>
      <c r="CE28" s="661"/>
      <c r="CF28" s="661"/>
      <c r="CG28" s="661"/>
      <c r="CH28" s="661"/>
      <c r="CI28" s="661"/>
      <c r="CJ28" s="661"/>
      <c r="CK28" s="661"/>
      <c r="CL28" s="661"/>
      <c r="CM28" s="661"/>
      <c r="CN28" s="661"/>
      <c r="CO28" s="661"/>
      <c r="CP28" s="661"/>
      <c r="CQ28" s="662"/>
      <c r="CR28" s="645">
        <v>2241240</v>
      </c>
      <c r="CS28" s="646"/>
      <c r="CT28" s="646"/>
      <c r="CU28" s="646"/>
      <c r="CV28" s="646"/>
      <c r="CW28" s="646"/>
      <c r="CX28" s="646"/>
      <c r="CY28" s="647"/>
      <c r="CZ28" s="650">
        <v>8.4</v>
      </c>
      <c r="DA28" s="679"/>
      <c r="DB28" s="679"/>
      <c r="DC28" s="683"/>
      <c r="DD28" s="654">
        <v>2228238</v>
      </c>
      <c r="DE28" s="646"/>
      <c r="DF28" s="646"/>
      <c r="DG28" s="646"/>
      <c r="DH28" s="646"/>
      <c r="DI28" s="646"/>
      <c r="DJ28" s="646"/>
      <c r="DK28" s="647"/>
      <c r="DL28" s="654">
        <v>2228238</v>
      </c>
      <c r="DM28" s="646"/>
      <c r="DN28" s="646"/>
      <c r="DO28" s="646"/>
      <c r="DP28" s="646"/>
      <c r="DQ28" s="646"/>
      <c r="DR28" s="646"/>
      <c r="DS28" s="646"/>
      <c r="DT28" s="646"/>
      <c r="DU28" s="646"/>
      <c r="DV28" s="647"/>
      <c r="DW28" s="650">
        <v>13.4</v>
      </c>
      <c r="DX28" s="679"/>
      <c r="DY28" s="679"/>
      <c r="DZ28" s="679"/>
      <c r="EA28" s="679"/>
      <c r="EB28" s="679"/>
      <c r="EC28" s="680"/>
    </row>
    <row r="29" spans="2:133" ht="11.25" customHeight="1" x14ac:dyDescent="0.15">
      <c r="B29" s="642" t="s">
        <v>311</v>
      </c>
      <c r="C29" s="643"/>
      <c r="D29" s="643"/>
      <c r="E29" s="643"/>
      <c r="F29" s="643"/>
      <c r="G29" s="643"/>
      <c r="H29" s="643"/>
      <c r="I29" s="643"/>
      <c r="J29" s="643"/>
      <c r="K29" s="643"/>
      <c r="L29" s="643"/>
      <c r="M29" s="643"/>
      <c r="N29" s="643"/>
      <c r="O29" s="643"/>
      <c r="P29" s="643"/>
      <c r="Q29" s="644"/>
      <c r="R29" s="645">
        <v>297968</v>
      </c>
      <c r="S29" s="646"/>
      <c r="T29" s="646"/>
      <c r="U29" s="646"/>
      <c r="V29" s="646"/>
      <c r="W29" s="646"/>
      <c r="X29" s="646"/>
      <c r="Y29" s="647"/>
      <c r="Z29" s="648">
        <v>1.1000000000000001</v>
      </c>
      <c r="AA29" s="648"/>
      <c r="AB29" s="648"/>
      <c r="AC29" s="648"/>
      <c r="AD29" s="649">
        <v>105087</v>
      </c>
      <c r="AE29" s="649"/>
      <c r="AF29" s="649"/>
      <c r="AG29" s="649"/>
      <c r="AH29" s="649"/>
      <c r="AI29" s="649"/>
      <c r="AJ29" s="649"/>
      <c r="AK29" s="649"/>
      <c r="AL29" s="650">
        <v>0.7</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312</v>
      </c>
      <c r="CE29" s="686"/>
      <c r="CF29" s="660" t="s">
        <v>313</v>
      </c>
      <c r="CG29" s="661"/>
      <c r="CH29" s="661"/>
      <c r="CI29" s="661"/>
      <c r="CJ29" s="661"/>
      <c r="CK29" s="661"/>
      <c r="CL29" s="661"/>
      <c r="CM29" s="661"/>
      <c r="CN29" s="661"/>
      <c r="CO29" s="661"/>
      <c r="CP29" s="661"/>
      <c r="CQ29" s="662"/>
      <c r="CR29" s="645">
        <v>2241240</v>
      </c>
      <c r="CS29" s="681"/>
      <c r="CT29" s="681"/>
      <c r="CU29" s="681"/>
      <c r="CV29" s="681"/>
      <c r="CW29" s="681"/>
      <c r="CX29" s="681"/>
      <c r="CY29" s="682"/>
      <c r="CZ29" s="650">
        <v>8.4</v>
      </c>
      <c r="DA29" s="679"/>
      <c r="DB29" s="679"/>
      <c r="DC29" s="683"/>
      <c r="DD29" s="654">
        <v>2228238</v>
      </c>
      <c r="DE29" s="681"/>
      <c r="DF29" s="681"/>
      <c r="DG29" s="681"/>
      <c r="DH29" s="681"/>
      <c r="DI29" s="681"/>
      <c r="DJ29" s="681"/>
      <c r="DK29" s="682"/>
      <c r="DL29" s="654">
        <v>2228238</v>
      </c>
      <c r="DM29" s="681"/>
      <c r="DN29" s="681"/>
      <c r="DO29" s="681"/>
      <c r="DP29" s="681"/>
      <c r="DQ29" s="681"/>
      <c r="DR29" s="681"/>
      <c r="DS29" s="681"/>
      <c r="DT29" s="681"/>
      <c r="DU29" s="681"/>
      <c r="DV29" s="682"/>
      <c r="DW29" s="650">
        <v>13.4</v>
      </c>
      <c r="DX29" s="679"/>
      <c r="DY29" s="679"/>
      <c r="DZ29" s="679"/>
      <c r="EA29" s="679"/>
      <c r="EB29" s="679"/>
      <c r="EC29" s="680"/>
    </row>
    <row r="30" spans="2:133" ht="11.25" customHeight="1" x14ac:dyDescent="0.15">
      <c r="B30" s="642" t="s">
        <v>314</v>
      </c>
      <c r="C30" s="643"/>
      <c r="D30" s="643"/>
      <c r="E30" s="643"/>
      <c r="F30" s="643"/>
      <c r="G30" s="643"/>
      <c r="H30" s="643"/>
      <c r="I30" s="643"/>
      <c r="J30" s="643"/>
      <c r="K30" s="643"/>
      <c r="L30" s="643"/>
      <c r="M30" s="643"/>
      <c r="N30" s="643"/>
      <c r="O30" s="643"/>
      <c r="P30" s="643"/>
      <c r="Q30" s="644"/>
      <c r="R30" s="645">
        <v>281784</v>
      </c>
      <c r="S30" s="646"/>
      <c r="T30" s="646"/>
      <c r="U30" s="646"/>
      <c r="V30" s="646"/>
      <c r="W30" s="646"/>
      <c r="X30" s="646"/>
      <c r="Y30" s="647"/>
      <c r="Z30" s="648">
        <v>1</v>
      </c>
      <c r="AA30" s="648"/>
      <c r="AB30" s="648"/>
      <c r="AC30" s="648"/>
      <c r="AD30" s="649" t="s">
        <v>235</v>
      </c>
      <c r="AE30" s="649"/>
      <c r="AF30" s="649"/>
      <c r="AG30" s="649"/>
      <c r="AH30" s="649"/>
      <c r="AI30" s="649"/>
      <c r="AJ30" s="649"/>
      <c r="AK30" s="649"/>
      <c r="AL30" s="650" t="s">
        <v>140</v>
      </c>
      <c r="AM30" s="651"/>
      <c r="AN30" s="651"/>
      <c r="AO30" s="652"/>
      <c r="AP30" s="624" t="s">
        <v>229</v>
      </c>
      <c r="AQ30" s="625"/>
      <c r="AR30" s="625"/>
      <c r="AS30" s="625"/>
      <c r="AT30" s="625"/>
      <c r="AU30" s="625"/>
      <c r="AV30" s="625"/>
      <c r="AW30" s="625"/>
      <c r="AX30" s="625"/>
      <c r="AY30" s="625"/>
      <c r="AZ30" s="625"/>
      <c r="BA30" s="625"/>
      <c r="BB30" s="625"/>
      <c r="BC30" s="625"/>
      <c r="BD30" s="625"/>
      <c r="BE30" s="625"/>
      <c r="BF30" s="626"/>
      <c r="BG30" s="624" t="s">
        <v>315</v>
      </c>
      <c r="BH30" s="698"/>
      <c r="BI30" s="698"/>
      <c r="BJ30" s="698"/>
      <c r="BK30" s="698"/>
      <c r="BL30" s="698"/>
      <c r="BM30" s="698"/>
      <c r="BN30" s="698"/>
      <c r="BO30" s="698"/>
      <c r="BP30" s="698"/>
      <c r="BQ30" s="699"/>
      <c r="BR30" s="624" t="s">
        <v>316</v>
      </c>
      <c r="BS30" s="698"/>
      <c r="BT30" s="698"/>
      <c r="BU30" s="698"/>
      <c r="BV30" s="698"/>
      <c r="BW30" s="698"/>
      <c r="BX30" s="698"/>
      <c r="BY30" s="698"/>
      <c r="BZ30" s="698"/>
      <c r="CA30" s="698"/>
      <c r="CB30" s="699"/>
      <c r="CD30" s="687"/>
      <c r="CE30" s="688"/>
      <c r="CF30" s="660" t="s">
        <v>317</v>
      </c>
      <c r="CG30" s="661"/>
      <c r="CH30" s="661"/>
      <c r="CI30" s="661"/>
      <c r="CJ30" s="661"/>
      <c r="CK30" s="661"/>
      <c r="CL30" s="661"/>
      <c r="CM30" s="661"/>
      <c r="CN30" s="661"/>
      <c r="CO30" s="661"/>
      <c r="CP30" s="661"/>
      <c r="CQ30" s="662"/>
      <c r="CR30" s="645">
        <v>2140404</v>
      </c>
      <c r="CS30" s="646"/>
      <c r="CT30" s="646"/>
      <c r="CU30" s="646"/>
      <c r="CV30" s="646"/>
      <c r="CW30" s="646"/>
      <c r="CX30" s="646"/>
      <c r="CY30" s="647"/>
      <c r="CZ30" s="650">
        <v>8</v>
      </c>
      <c r="DA30" s="679"/>
      <c r="DB30" s="679"/>
      <c r="DC30" s="683"/>
      <c r="DD30" s="654">
        <v>2127402</v>
      </c>
      <c r="DE30" s="646"/>
      <c r="DF30" s="646"/>
      <c r="DG30" s="646"/>
      <c r="DH30" s="646"/>
      <c r="DI30" s="646"/>
      <c r="DJ30" s="646"/>
      <c r="DK30" s="647"/>
      <c r="DL30" s="654">
        <v>2127402</v>
      </c>
      <c r="DM30" s="646"/>
      <c r="DN30" s="646"/>
      <c r="DO30" s="646"/>
      <c r="DP30" s="646"/>
      <c r="DQ30" s="646"/>
      <c r="DR30" s="646"/>
      <c r="DS30" s="646"/>
      <c r="DT30" s="646"/>
      <c r="DU30" s="646"/>
      <c r="DV30" s="647"/>
      <c r="DW30" s="650">
        <v>12.8</v>
      </c>
      <c r="DX30" s="679"/>
      <c r="DY30" s="679"/>
      <c r="DZ30" s="679"/>
      <c r="EA30" s="679"/>
      <c r="EB30" s="679"/>
      <c r="EC30" s="680"/>
    </row>
    <row r="31" spans="2:133" ht="11.25" customHeight="1" x14ac:dyDescent="0.15">
      <c r="B31" s="642" t="s">
        <v>318</v>
      </c>
      <c r="C31" s="643"/>
      <c r="D31" s="643"/>
      <c r="E31" s="643"/>
      <c r="F31" s="643"/>
      <c r="G31" s="643"/>
      <c r="H31" s="643"/>
      <c r="I31" s="643"/>
      <c r="J31" s="643"/>
      <c r="K31" s="643"/>
      <c r="L31" s="643"/>
      <c r="M31" s="643"/>
      <c r="N31" s="643"/>
      <c r="O31" s="643"/>
      <c r="P31" s="643"/>
      <c r="Q31" s="644"/>
      <c r="R31" s="645">
        <v>4535826</v>
      </c>
      <c r="S31" s="646"/>
      <c r="T31" s="646"/>
      <c r="U31" s="646"/>
      <c r="V31" s="646"/>
      <c r="W31" s="646"/>
      <c r="X31" s="646"/>
      <c r="Y31" s="647"/>
      <c r="Z31" s="648">
        <v>16.100000000000001</v>
      </c>
      <c r="AA31" s="648"/>
      <c r="AB31" s="648"/>
      <c r="AC31" s="648"/>
      <c r="AD31" s="649" t="s">
        <v>235</v>
      </c>
      <c r="AE31" s="649"/>
      <c r="AF31" s="649"/>
      <c r="AG31" s="649"/>
      <c r="AH31" s="649"/>
      <c r="AI31" s="649"/>
      <c r="AJ31" s="649"/>
      <c r="AK31" s="649"/>
      <c r="AL31" s="650" t="s">
        <v>149</v>
      </c>
      <c r="AM31" s="651"/>
      <c r="AN31" s="651"/>
      <c r="AO31" s="652"/>
      <c r="AP31" s="702" t="s">
        <v>319</v>
      </c>
      <c r="AQ31" s="703"/>
      <c r="AR31" s="703"/>
      <c r="AS31" s="703"/>
      <c r="AT31" s="708" t="s">
        <v>320</v>
      </c>
      <c r="AU31" s="231"/>
      <c r="AV31" s="231"/>
      <c r="AW31" s="231"/>
      <c r="AX31" s="631" t="s">
        <v>192</v>
      </c>
      <c r="AY31" s="632"/>
      <c r="AZ31" s="632"/>
      <c r="BA31" s="632"/>
      <c r="BB31" s="632"/>
      <c r="BC31" s="632"/>
      <c r="BD31" s="632"/>
      <c r="BE31" s="632"/>
      <c r="BF31" s="633"/>
      <c r="BG31" s="713">
        <v>98.4</v>
      </c>
      <c r="BH31" s="700"/>
      <c r="BI31" s="700"/>
      <c r="BJ31" s="700"/>
      <c r="BK31" s="700"/>
      <c r="BL31" s="700"/>
      <c r="BM31" s="640">
        <v>94.3</v>
      </c>
      <c r="BN31" s="700"/>
      <c r="BO31" s="700"/>
      <c r="BP31" s="700"/>
      <c r="BQ31" s="701"/>
      <c r="BR31" s="713">
        <v>98.5</v>
      </c>
      <c r="BS31" s="700"/>
      <c r="BT31" s="700"/>
      <c r="BU31" s="700"/>
      <c r="BV31" s="700"/>
      <c r="BW31" s="700"/>
      <c r="BX31" s="640">
        <v>94.2</v>
      </c>
      <c r="BY31" s="700"/>
      <c r="BZ31" s="700"/>
      <c r="CA31" s="700"/>
      <c r="CB31" s="701"/>
      <c r="CD31" s="687"/>
      <c r="CE31" s="688"/>
      <c r="CF31" s="660" t="s">
        <v>321</v>
      </c>
      <c r="CG31" s="661"/>
      <c r="CH31" s="661"/>
      <c r="CI31" s="661"/>
      <c r="CJ31" s="661"/>
      <c r="CK31" s="661"/>
      <c r="CL31" s="661"/>
      <c r="CM31" s="661"/>
      <c r="CN31" s="661"/>
      <c r="CO31" s="661"/>
      <c r="CP31" s="661"/>
      <c r="CQ31" s="662"/>
      <c r="CR31" s="645">
        <v>100836</v>
      </c>
      <c r="CS31" s="681"/>
      <c r="CT31" s="681"/>
      <c r="CU31" s="681"/>
      <c r="CV31" s="681"/>
      <c r="CW31" s="681"/>
      <c r="CX31" s="681"/>
      <c r="CY31" s="682"/>
      <c r="CZ31" s="650">
        <v>0.4</v>
      </c>
      <c r="DA31" s="679"/>
      <c r="DB31" s="679"/>
      <c r="DC31" s="683"/>
      <c r="DD31" s="654">
        <v>100836</v>
      </c>
      <c r="DE31" s="681"/>
      <c r="DF31" s="681"/>
      <c r="DG31" s="681"/>
      <c r="DH31" s="681"/>
      <c r="DI31" s="681"/>
      <c r="DJ31" s="681"/>
      <c r="DK31" s="682"/>
      <c r="DL31" s="654">
        <v>100836</v>
      </c>
      <c r="DM31" s="681"/>
      <c r="DN31" s="681"/>
      <c r="DO31" s="681"/>
      <c r="DP31" s="681"/>
      <c r="DQ31" s="681"/>
      <c r="DR31" s="681"/>
      <c r="DS31" s="681"/>
      <c r="DT31" s="681"/>
      <c r="DU31" s="681"/>
      <c r="DV31" s="682"/>
      <c r="DW31" s="650">
        <v>0.6</v>
      </c>
      <c r="DX31" s="679"/>
      <c r="DY31" s="679"/>
      <c r="DZ31" s="679"/>
      <c r="EA31" s="679"/>
      <c r="EB31" s="679"/>
      <c r="EC31" s="680"/>
    </row>
    <row r="32" spans="2:133" ht="11.25" customHeight="1" x14ac:dyDescent="0.15">
      <c r="B32" s="691" t="s">
        <v>322</v>
      </c>
      <c r="C32" s="692"/>
      <c r="D32" s="692"/>
      <c r="E32" s="692"/>
      <c r="F32" s="692"/>
      <c r="G32" s="692"/>
      <c r="H32" s="692"/>
      <c r="I32" s="692"/>
      <c r="J32" s="692"/>
      <c r="K32" s="692"/>
      <c r="L32" s="692"/>
      <c r="M32" s="692"/>
      <c r="N32" s="692"/>
      <c r="O32" s="692"/>
      <c r="P32" s="692"/>
      <c r="Q32" s="693"/>
      <c r="R32" s="645" t="s">
        <v>235</v>
      </c>
      <c r="S32" s="646"/>
      <c r="T32" s="646"/>
      <c r="U32" s="646"/>
      <c r="V32" s="646"/>
      <c r="W32" s="646"/>
      <c r="X32" s="646"/>
      <c r="Y32" s="647"/>
      <c r="Z32" s="648" t="s">
        <v>235</v>
      </c>
      <c r="AA32" s="648"/>
      <c r="AB32" s="648"/>
      <c r="AC32" s="648"/>
      <c r="AD32" s="649" t="s">
        <v>235</v>
      </c>
      <c r="AE32" s="649"/>
      <c r="AF32" s="649"/>
      <c r="AG32" s="649"/>
      <c r="AH32" s="649"/>
      <c r="AI32" s="649"/>
      <c r="AJ32" s="649"/>
      <c r="AK32" s="649"/>
      <c r="AL32" s="650" t="s">
        <v>149</v>
      </c>
      <c r="AM32" s="651"/>
      <c r="AN32" s="651"/>
      <c r="AO32" s="652"/>
      <c r="AP32" s="704"/>
      <c r="AQ32" s="705"/>
      <c r="AR32" s="705"/>
      <c r="AS32" s="705"/>
      <c r="AT32" s="709"/>
      <c r="AU32" s="230" t="s">
        <v>323</v>
      </c>
      <c r="AV32" s="230"/>
      <c r="AW32" s="230"/>
      <c r="AX32" s="642" t="s">
        <v>324</v>
      </c>
      <c r="AY32" s="643"/>
      <c r="AZ32" s="643"/>
      <c r="BA32" s="643"/>
      <c r="BB32" s="643"/>
      <c r="BC32" s="643"/>
      <c r="BD32" s="643"/>
      <c r="BE32" s="643"/>
      <c r="BF32" s="644"/>
      <c r="BG32" s="714">
        <v>98.3</v>
      </c>
      <c r="BH32" s="681"/>
      <c r="BI32" s="681"/>
      <c r="BJ32" s="681"/>
      <c r="BK32" s="681"/>
      <c r="BL32" s="681"/>
      <c r="BM32" s="651">
        <v>94.4</v>
      </c>
      <c r="BN32" s="711"/>
      <c r="BO32" s="711"/>
      <c r="BP32" s="711"/>
      <c r="BQ32" s="712"/>
      <c r="BR32" s="714">
        <v>98.5</v>
      </c>
      <c r="BS32" s="681"/>
      <c r="BT32" s="681"/>
      <c r="BU32" s="681"/>
      <c r="BV32" s="681"/>
      <c r="BW32" s="681"/>
      <c r="BX32" s="651">
        <v>94.6</v>
      </c>
      <c r="BY32" s="711"/>
      <c r="BZ32" s="711"/>
      <c r="CA32" s="711"/>
      <c r="CB32" s="712"/>
      <c r="CD32" s="689"/>
      <c r="CE32" s="690"/>
      <c r="CF32" s="660" t="s">
        <v>325</v>
      </c>
      <c r="CG32" s="661"/>
      <c r="CH32" s="661"/>
      <c r="CI32" s="661"/>
      <c r="CJ32" s="661"/>
      <c r="CK32" s="661"/>
      <c r="CL32" s="661"/>
      <c r="CM32" s="661"/>
      <c r="CN32" s="661"/>
      <c r="CO32" s="661"/>
      <c r="CP32" s="661"/>
      <c r="CQ32" s="662"/>
      <c r="CR32" s="645" t="s">
        <v>140</v>
      </c>
      <c r="CS32" s="646"/>
      <c r="CT32" s="646"/>
      <c r="CU32" s="646"/>
      <c r="CV32" s="646"/>
      <c r="CW32" s="646"/>
      <c r="CX32" s="646"/>
      <c r="CY32" s="647"/>
      <c r="CZ32" s="650" t="s">
        <v>149</v>
      </c>
      <c r="DA32" s="679"/>
      <c r="DB32" s="679"/>
      <c r="DC32" s="683"/>
      <c r="DD32" s="654" t="s">
        <v>149</v>
      </c>
      <c r="DE32" s="646"/>
      <c r="DF32" s="646"/>
      <c r="DG32" s="646"/>
      <c r="DH32" s="646"/>
      <c r="DI32" s="646"/>
      <c r="DJ32" s="646"/>
      <c r="DK32" s="647"/>
      <c r="DL32" s="654" t="s">
        <v>149</v>
      </c>
      <c r="DM32" s="646"/>
      <c r="DN32" s="646"/>
      <c r="DO32" s="646"/>
      <c r="DP32" s="646"/>
      <c r="DQ32" s="646"/>
      <c r="DR32" s="646"/>
      <c r="DS32" s="646"/>
      <c r="DT32" s="646"/>
      <c r="DU32" s="646"/>
      <c r="DV32" s="647"/>
      <c r="DW32" s="650" t="s">
        <v>140</v>
      </c>
      <c r="DX32" s="679"/>
      <c r="DY32" s="679"/>
      <c r="DZ32" s="679"/>
      <c r="EA32" s="679"/>
      <c r="EB32" s="679"/>
      <c r="EC32" s="680"/>
    </row>
    <row r="33" spans="2:133" ht="11.25" customHeight="1" x14ac:dyDescent="0.15">
      <c r="B33" s="642" t="s">
        <v>326</v>
      </c>
      <c r="C33" s="643"/>
      <c r="D33" s="643"/>
      <c r="E33" s="643"/>
      <c r="F33" s="643"/>
      <c r="G33" s="643"/>
      <c r="H33" s="643"/>
      <c r="I33" s="643"/>
      <c r="J33" s="643"/>
      <c r="K33" s="643"/>
      <c r="L33" s="643"/>
      <c r="M33" s="643"/>
      <c r="N33" s="643"/>
      <c r="O33" s="643"/>
      <c r="P33" s="643"/>
      <c r="Q33" s="644"/>
      <c r="R33" s="645">
        <v>2117491</v>
      </c>
      <c r="S33" s="646"/>
      <c r="T33" s="646"/>
      <c r="U33" s="646"/>
      <c r="V33" s="646"/>
      <c r="W33" s="646"/>
      <c r="X33" s="646"/>
      <c r="Y33" s="647"/>
      <c r="Z33" s="648">
        <v>7.5</v>
      </c>
      <c r="AA33" s="648"/>
      <c r="AB33" s="648"/>
      <c r="AC33" s="648"/>
      <c r="AD33" s="649" t="s">
        <v>140</v>
      </c>
      <c r="AE33" s="649"/>
      <c r="AF33" s="649"/>
      <c r="AG33" s="649"/>
      <c r="AH33" s="649"/>
      <c r="AI33" s="649"/>
      <c r="AJ33" s="649"/>
      <c r="AK33" s="649"/>
      <c r="AL33" s="650" t="s">
        <v>140</v>
      </c>
      <c r="AM33" s="651"/>
      <c r="AN33" s="651"/>
      <c r="AO33" s="652"/>
      <c r="AP33" s="706"/>
      <c r="AQ33" s="707"/>
      <c r="AR33" s="707"/>
      <c r="AS33" s="707"/>
      <c r="AT33" s="710"/>
      <c r="AU33" s="232"/>
      <c r="AV33" s="232"/>
      <c r="AW33" s="232"/>
      <c r="AX33" s="695" t="s">
        <v>327</v>
      </c>
      <c r="AY33" s="696"/>
      <c r="AZ33" s="696"/>
      <c r="BA33" s="696"/>
      <c r="BB33" s="696"/>
      <c r="BC33" s="696"/>
      <c r="BD33" s="696"/>
      <c r="BE33" s="696"/>
      <c r="BF33" s="697"/>
      <c r="BG33" s="715">
        <v>98.4</v>
      </c>
      <c r="BH33" s="716"/>
      <c r="BI33" s="716"/>
      <c r="BJ33" s="716"/>
      <c r="BK33" s="716"/>
      <c r="BL33" s="716"/>
      <c r="BM33" s="717">
        <v>93.5</v>
      </c>
      <c r="BN33" s="716"/>
      <c r="BO33" s="716"/>
      <c r="BP33" s="716"/>
      <c r="BQ33" s="718"/>
      <c r="BR33" s="715">
        <v>98.5</v>
      </c>
      <c r="BS33" s="716"/>
      <c r="BT33" s="716"/>
      <c r="BU33" s="716"/>
      <c r="BV33" s="716"/>
      <c r="BW33" s="716"/>
      <c r="BX33" s="717">
        <v>93.2</v>
      </c>
      <c r="BY33" s="716"/>
      <c r="BZ33" s="716"/>
      <c r="CA33" s="716"/>
      <c r="CB33" s="718"/>
      <c r="CD33" s="660" t="s">
        <v>328</v>
      </c>
      <c r="CE33" s="661"/>
      <c r="CF33" s="661"/>
      <c r="CG33" s="661"/>
      <c r="CH33" s="661"/>
      <c r="CI33" s="661"/>
      <c r="CJ33" s="661"/>
      <c r="CK33" s="661"/>
      <c r="CL33" s="661"/>
      <c r="CM33" s="661"/>
      <c r="CN33" s="661"/>
      <c r="CO33" s="661"/>
      <c r="CP33" s="661"/>
      <c r="CQ33" s="662"/>
      <c r="CR33" s="645">
        <v>9803520</v>
      </c>
      <c r="CS33" s="681"/>
      <c r="CT33" s="681"/>
      <c r="CU33" s="681"/>
      <c r="CV33" s="681"/>
      <c r="CW33" s="681"/>
      <c r="CX33" s="681"/>
      <c r="CY33" s="682"/>
      <c r="CZ33" s="650">
        <v>36.700000000000003</v>
      </c>
      <c r="DA33" s="679"/>
      <c r="DB33" s="679"/>
      <c r="DC33" s="683"/>
      <c r="DD33" s="654">
        <v>8044356</v>
      </c>
      <c r="DE33" s="681"/>
      <c r="DF33" s="681"/>
      <c r="DG33" s="681"/>
      <c r="DH33" s="681"/>
      <c r="DI33" s="681"/>
      <c r="DJ33" s="681"/>
      <c r="DK33" s="682"/>
      <c r="DL33" s="654">
        <v>6738871</v>
      </c>
      <c r="DM33" s="681"/>
      <c r="DN33" s="681"/>
      <c r="DO33" s="681"/>
      <c r="DP33" s="681"/>
      <c r="DQ33" s="681"/>
      <c r="DR33" s="681"/>
      <c r="DS33" s="681"/>
      <c r="DT33" s="681"/>
      <c r="DU33" s="681"/>
      <c r="DV33" s="682"/>
      <c r="DW33" s="650">
        <v>40.700000000000003</v>
      </c>
      <c r="DX33" s="679"/>
      <c r="DY33" s="679"/>
      <c r="DZ33" s="679"/>
      <c r="EA33" s="679"/>
      <c r="EB33" s="679"/>
      <c r="EC33" s="680"/>
    </row>
    <row r="34" spans="2:133" ht="11.25" customHeight="1" x14ac:dyDescent="0.15">
      <c r="B34" s="642" t="s">
        <v>329</v>
      </c>
      <c r="C34" s="643"/>
      <c r="D34" s="643"/>
      <c r="E34" s="643"/>
      <c r="F34" s="643"/>
      <c r="G34" s="643"/>
      <c r="H34" s="643"/>
      <c r="I34" s="643"/>
      <c r="J34" s="643"/>
      <c r="K34" s="643"/>
      <c r="L34" s="643"/>
      <c r="M34" s="643"/>
      <c r="N34" s="643"/>
      <c r="O34" s="643"/>
      <c r="P34" s="643"/>
      <c r="Q34" s="644"/>
      <c r="R34" s="645">
        <v>27885</v>
      </c>
      <c r="S34" s="646"/>
      <c r="T34" s="646"/>
      <c r="U34" s="646"/>
      <c r="V34" s="646"/>
      <c r="W34" s="646"/>
      <c r="X34" s="646"/>
      <c r="Y34" s="647"/>
      <c r="Z34" s="648">
        <v>0.1</v>
      </c>
      <c r="AA34" s="648"/>
      <c r="AB34" s="648"/>
      <c r="AC34" s="648"/>
      <c r="AD34" s="649" t="s">
        <v>247</v>
      </c>
      <c r="AE34" s="649"/>
      <c r="AF34" s="649"/>
      <c r="AG34" s="649"/>
      <c r="AH34" s="649"/>
      <c r="AI34" s="649"/>
      <c r="AJ34" s="649"/>
      <c r="AK34" s="649"/>
      <c r="AL34" s="650" t="s">
        <v>247</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330</v>
      </c>
      <c r="CE34" s="661"/>
      <c r="CF34" s="661"/>
      <c r="CG34" s="661"/>
      <c r="CH34" s="661"/>
      <c r="CI34" s="661"/>
      <c r="CJ34" s="661"/>
      <c r="CK34" s="661"/>
      <c r="CL34" s="661"/>
      <c r="CM34" s="661"/>
      <c r="CN34" s="661"/>
      <c r="CO34" s="661"/>
      <c r="CP34" s="661"/>
      <c r="CQ34" s="662"/>
      <c r="CR34" s="645">
        <v>5036355</v>
      </c>
      <c r="CS34" s="646"/>
      <c r="CT34" s="646"/>
      <c r="CU34" s="646"/>
      <c r="CV34" s="646"/>
      <c r="CW34" s="646"/>
      <c r="CX34" s="646"/>
      <c r="CY34" s="647"/>
      <c r="CZ34" s="650">
        <v>18.8</v>
      </c>
      <c r="DA34" s="679"/>
      <c r="DB34" s="679"/>
      <c r="DC34" s="683"/>
      <c r="DD34" s="654">
        <v>3970995</v>
      </c>
      <c r="DE34" s="646"/>
      <c r="DF34" s="646"/>
      <c r="DG34" s="646"/>
      <c r="DH34" s="646"/>
      <c r="DI34" s="646"/>
      <c r="DJ34" s="646"/>
      <c r="DK34" s="647"/>
      <c r="DL34" s="654">
        <v>3330242</v>
      </c>
      <c r="DM34" s="646"/>
      <c r="DN34" s="646"/>
      <c r="DO34" s="646"/>
      <c r="DP34" s="646"/>
      <c r="DQ34" s="646"/>
      <c r="DR34" s="646"/>
      <c r="DS34" s="646"/>
      <c r="DT34" s="646"/>
      <c r="DU34" s="646"/>
      <c r="DV34" s="647"/>
      <c r="DW34" s="650">
        <v>20.100000000000001</v>
      </c>
      <c r="DX34" s="679"/>
      <c r="DY34" s="679"/>
      <c r="DZ34" s="679"/>
      <c r="EA34" s="679"/>
      <c r="EB34" s="679"/>
      <c r="EC34" s="680"/>
    </row>
    <row r="35" spans="2:133" ht="11.25" customHeight="1" x14ac:dyDescent="0.15">
      <c r="B35" s="642" t="s">
        <v>331</v>
      </c>
      <c r="C35" s="643"/>
      <c r="D35" s="643"/>
      <c r="E35" s="643"/>
      <c r="F35" s="643"/>
      <c r="G35" s="643"/>
      <c r="H35" s="643"/>
      <c r="I35" s="643"/>
      <c r="J35" s="643"/>
      <c r="K35" s="643"/>
      <c r="L35" s="643"/>
      <c r="M35" s="643"/>
      <c r="N35" s="643"/>
      <c r="O35" s="643"/>
      <c r="P35" s="643"/>
      <c r="Q35" s="644"/>
      <c r="R35" s="645">
        <v>10477</v>
      </c>
      <c r="S35" s="646"/>
      <c r="T35" s="646"/>
      <c r="U35" s="646"/>
      <c r="V35" s="646"/>
      <c r="W35" s="646"/>
      <c r="X35" s="646"/>
      <c r="Y35" s="647"/>
      <c r="Z35" s="648">
        <v>0</v>
      </c>
      <c r="AA35" s="648"/>
      <c r="AB35" s="648"/>
      <c r="AC35" s="648"/>
      <c r="AD35" s="649" t="s">
        <v>149</v>
      </c>
      <c r="AE35" s="649"/>
      <c r="AF35" s="649"/>
      <c r="AG35" s="649"/>
      <c r="AH35" s="649"/>
      <c r="AI35" s="649"/>
      <c r="AJ35" s="649"/>
      <c r="AK35" s="649"/>
      <c r="AL35" s="650" t="s">
        <v>140</v>
      </c>
      <c r="AM35" s="651"/>
      <c r="AN35" s="651"/>
      <c r="AO35" s="652"/>
      <c r="AP35" s="235"/>
      <c r="AQ35" s="624" t="s">
        <v>332</v>
      </c>
      <c r="AR35" s="625"/>
      <c r="AS35" s="625"/>
      <c r="AT35" s="625"/>
      <c r="AU35" s="625"/>
      <c r="AV35" s="625"/>
      <c r="AW35" s="625"/>
      <c r="AX35" s="625"/>
      <c r="AY35" s="625"/>
      <c r="AZ35" s="625"/>
      <c r="BA35" s="625"/>
      <c r="BB35" s="625"/>
      <c r="BC35" s="625"/>
      <c r="BD35" s="625"/>
      <c r="BE35" s="625"/>
      <c r="BF35" s="626"/>
      <c r="BG35" s="624" t="s">
        <v>333</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334</v>
      </c>
      <c r="CE35" s="661"/>
      <c r="CF35" s="661"/>
      <c r="CG35" s="661"/>
      <c r="CH35" s="661"/>
      <c r="CI35" s="661"/>
      <c r="CJ35" s="661"/>
      <c r="CK35" s="661"/>
      <c r="CL35" s="661"/>
      <c r="CM35" s="661"/>
      <c r="CN35" s="661"/>
      <c r="CO35" s="661"/>
      <c r="CP35" s="661"/>
      <c r="CQ35" s="662"/>
      <c r="CR35" s="645">
        <v>453896</v>
      </c>
      <c r="CS35" s="681"/>
      <c r="CT35" s="681"/>
      <c r="CU35" s="681"/>
      <c r="CV35" s="681"/>
      <c r="CW35" s="681"/>
      <c r="CX35" s="681"/>
      <c r="CY35" s="682"/>
      <c r="CZ35" s="650">
        <v>1.7</v>
      </c>
      <c r="DA35" s="679"/>
      <c r="DB35" s="679"/>
      <c r="DC35" s="683"/>
      <c r="DD35" s="654">
        <v>449474</v>
      </c>
      <c r="DE35" s="681"/>
      <c r="DF35" s="681"/>
      <c r="DG35" s="681"/>
      <c r="DH35" s="681"/>
      <c r="DI35" s="681"/>
      <c r="DJ35" s="681"/>
      <c r="DK35" s="682"/>
      <c r="DL35" s="654">
        <v>445086</v>
      </c>
      <c r="DM35" s="681"/>
      <c r="DN35" s="681"/>
      <c r="DO35" s="681"/>
      <c r="DP35" s="681"/>
      <c r="DQ35" s="681"/>
      <c r="DR35" s="681"/>
      <c r="DS35" s="681"/>
      <c r="DT35" s="681"/>
      <c r="DU35" s="681"/>
      <c r="DV35" s="682"/>
      <c r="DW35" s="650">
        <v>2.7</v>
      </c>
      <c r="DX35" s="679"/>
      <c r="DY35" s="679"/>
      <c r="DZ35" s="679"/>
      <c r="EA35" s="679"/>
      <c r="EB35" s="679"/>
      <c r="EC35" s="680"/>
    </row>
    <row r="36" spans="2:133" ht="11.25" customHeight="1" x14ac:dyDescent="0.15">
      <c r="B36" s="642" t="s">
        <v>335</v>
      </c>
      <c r="C36" s="643"/>
      <c r="D36" s="643"/>
      <c r="E36" s="643"/>
      <c r="F36" s="643"/>
      <c r="G36" s="643"/>
      <c r="H36" s="643"/>
      <c r="I36" s="643"/>
      <c r="J36" s="643"/>
      <c r="K36" s="643"/>
      <c r="L36" s="643"/>
      <c r="M36" s="643"/>
      <c r="N36" s="643"/>
      <c r="O36" s="643"/>
      <c r="P36" s="643"/>
      <c r="Q36" s="644"/>
      <c r="R36" s="645">
        <v>776305</v>
      </c>
      <c r="S36" s="646"/>
      <c r="T36" s="646"/>
      <c r="U36" s="646"/>
      <c r="V36" s="646"/>
      <c r="W36" s="646"/>
      <c r="X36" s="646"/>
      <c r="Y36" s="647"/>
      <c r="Z36" s="648">
        <v>2.8</v>
      </c>
      <c r="AA36" s="648"/>
      <c r="AB36" s="648"/>
      <c r="AC36" s="648"/>
      <c r="AD36" s="649" t="s">
        <v>140</v>
      </c>
      <c r="AE36" s="649"/>
      <c r="AF36" s="649"/>
      <c r="AG36" s="649"/>
      <c r="AH36" s="649"/>
      <c r="AI36" s="649"/>
      <c r="AJ36" s="649"/>
      <c r="AK36" s="649"/>
      <c r="AL36" s="650" t="s">
        <v>149</v>
      </c>
      <c r="AM36" s="651"/>
      <c r="AN36" s="651"/>
      <c r="AO36" s="652"/>
      <c r="AP36" s="235"/>
      <c r="AQ36" s="719" t="s">
        <v>336</v>
      </c>
      <c r="AR36" s="720"/>
      <c r="AS36" s="720"/>
      <c r="AT36" s="720"/>
      <c r="AU36" s="720"/>
      <c r="AV36" s="720"/>
      <c r="AW36" s="720"/>
      <c r="AX36" s="720"/>
      <c r="AY36" s="721"/>
      <c r="AZ36" s="634">
        <v>2724905</v>
      </c>
      <c r="BA36" s="635"/>
      <c r="BB36" s="635"/>
      <c r="BC36" s="635"/>
      <c r="BD36" s="635"/>
      <c r="BE36" s="635"/>
      <c r="BF36" s="722"/>
      <c r="BG36" s="656" t="s">
        <v>337</v>
      </c>
      <c r="BH36" s="657"/>
      <c r="BI36" s="657"/>
      <c r="BJ36" s="657"/>
      <c r="BK36" s="657"/>
      <c r="BL36" s="657"/>
      <c r="BM36" s="657"/>
      <c r="BN36" s="657"/>
      <c r="BO36" s="657"/>
      <c r="BP36" s="657"/>
      <c r="BQ36" s="657"/>
      <c r="BR36" s="657"/>
      <c r="BS36" s="657"/>
      <c r="BT36" s="657"/>
      <c r="BU36" s="658"/>
      <c r="BV36" s="634">
        <v>89059</v>
      </c>
      <c r="BW36" s="635"/>
      <c r="BX36" s="635"/>
      <c r="BY36" s="635"/>
      <c r="BZ36" s="635"/>
      <c r="CA36" s="635"/>
      <c r="CB36" s="722"/>
      <c r="CD36" s="660" t="s">
        <v>338</v>
      </c>
      <c r="CE36" s="661"/>
      <c r="CF36" s="661"/>
      <c r="CG36" s="661"/>
      <c r="CH36" s="661"/>
      <c r="CI36" s="661"/>
      <c r="CJ36" s="661"/>
      <c r="CK36" s="661"/>
      <c r="CL36" s="661"/>
      <c r="CM36" s="661"/>
      <c r="CN36" s="661"/>
      <c r="CO36" s="661"/>
      <c r="CP36" s="661"/>
      <c r="CQ36" s="662"/>
      <c r="CR36" s="645">
        <v>1288906</v>
      </c>
      <c r="CS36" s="646"/>
      <c r="CT36" s="646"/>
      <c r="CU36" s="646"/>
      <c r="CV36" s="646"/>
      <c r="CW36" s="646"/>
      <c r="CX36" s="646"/>
      <c r="CY36" s="647"/>
      <c r="CZ36" s="650">
        <v>4.8</v>
      </c>
      <c r="DA36" s="679"/>
      <c r="DB36" s="679"/>
      <c r="DC36" s="683"/>
      <c r="DD36" s="654">
        <v>1078210</v>
      </c>
      <c r="DE36" s="646"/>
      <c r="DF36" s="646"/>
      <c r="DG36" s="646"/>
      <c r="DH36" s="646"/>
      <c r="DI36" s="646"/>
      <c r="DJ36" s="646"/>
      <c r="DK36" s="647"/>
      <c r="DL36" s="654">
        <v>954393</v>
      </c>
      <c r="DM36" s="646"/>
      <c r="DN36" s="646"/>
      <c r="DO36" s="646"/>
      <c r="DP36" s="646"/>
      <c r="DQ36" s="646"/>
      <c r="DR36" s="646"/>
      <c r="DS36" s="646"/>
      <c r="DT36" s="646"/>
      <c r="DU36" s="646"/>
      <c r="DV36" s="647"/>
      <c r="DW36" s="650">
        <v>5.8</v>
      </c>
      <c r="DX36" s="679"/>
      <c r="DY36" s="679"/>
      <c r="DZ36" s="679"/>
      <c r="EA36" s="679"/>
      <c r="EB36" s="679"/>
      <c r="EC36" s="680"/>
    </row>
    <row r="37" spans="2:133" ht="11.25" customHeight="1" x14ac:dyDescent="0.15">
      <c r="B37" s="642" t="s">
        <v>339</v>
      </c>
      <c r="C37" s="643"/>
      <c r="D37" s="643"/>
      <c r="E37" s="643"/>
      <c r="F37" s="643"/>
      <c r="G37" s="643"/>
      <c r="H37" s="643"/>
      <c r="I37" s="643"/>
      <c r="J37" s="643"/>
      <c r="K37" s="643"/>
      <c r="L37" s="643"/>
      <c r="M37" s="643"/>
      <c r="N37" s="643"/>
      <c r="O37" s="643"/>
      <c r="P37" s="643"/>
      <c r="Q37" s="644"/>
      <c r="R37" s="645">
        <v>1033264</v>
      </c>
      <c r="S37" s="646"/>
      <c r="T37" s="646"/>
      <c r="U37" s="646"/>
      <c r="V37" s="646"/>
      <c r="W37" s="646"/>
      <c r="X37" s="646"/>
      <c r="Y37" s="647"/>
      <c r="Z37" s="648">
        <v>3.7</v>
      </c>
      <c r="AA37" s="648"/>
      <c r="AB37" s="648"/>
      <c r="AC37" s="648"/>
      <c r="AD37" s="649" t="s">
        <v>149</v>
      </c>
      <c r="AE37" s="649"/>
      <c r="AF37" s="649"/>
      <c r="AG37" s="649"/>
      <c r="AH37" s="649"/>
      <c r="AI37" s="649"/>
      <c r="AJ37" s="649"/>
      <c r="AK37" s="649"/>
      <c r="AL37" s="650" t="s">
        <v>140</v>
      </c>
      <c r="AM37" s="651"/>
      <c r="AN37" s="651"/>
      <c r="AO37" s="652"/>
      <c r="AQ37" s="723" t="s">
        <v>340</v>
      </c>
      <c r="AR37" s="724"/>
      <c r="AS37" s="724"/>
      <c r="AT37" s="724"/>
      <c r="AU37" s="724"/>
      <c r="AV37" s="724"/>
      <c r="AW37" s="724"/>
      <c r="AX37" s="724"/>
      <c r="AY37" s="725"/>
      <c r="AZ37" s="645">
        <v>264117</v>
      </c>
      <c r="BA37" s="646"/>
      <c r="BB37" s="646"/>
      <c r="BC37" s="646"/>
      <c r="BD37" s="681"/>
      <c r="BE37" s="681"/>
      <c r="BF37" s="712"/>
      <c r="BG37" s="660" t="s">
        <v>341</v>
      </c>
      <c r="BH37" s="661"/>
      <c r="BI37" s="661"/>
      <c r="BJ37" s="661"/>
      <c r="BK37" s="661"/>
      <c r="BL37" s="661"/>
      <c r="BM37" s="661"/>
      <c r="BN37" s="661"/>
      <c r="BO37" s="661"/>
      <c r="BP37" s="661"/>
      <c r="BQ37" s="661"/>
      <c r="BR37" s="661"/>
      <c r="BS37" s="661"/>
      <c r="BT37" s="661"/>
      <c r="BU37" s="662"/>
      <c r="BV37" s="645">
        <v>62097</v>
      </c>
      <c r="BW37" s="646"/>
      <c r="BX37" s="646"/>
      <c r="BY37" s="646"/>
      <c r="BZ37" s="646"/>
      <c r="CA37" s="646"/>
      <c r="CB37" s="655"/>
      <c r="CD37" s="660" t="s">
        <v>342</v>
      </c>
      <c r="CE37" s="661"/>
      <c r="CF37" s="661"/>
      <c r="CG37" s="661"/>
      <c r="CH37" s="661"/>
      <c r="CI37" s="661"/>
      <c r="CJ37" s="661"/>
      <c r="CK37" s="661"/>
      <c r="CL37" s="661"/>
      <c r="CM37" s="661"/>
      <c r="CN37" s="661"/>
      <c r="CO37" s="661"/>
      <c r="CP37" s="661"/>
      <c r="CQ37" s="662"/>
      <c r="CR37" s="645">
        <v>161939</v>
      </c>
      <c r="CS37" s="681"/>
      <c r="CT37" s="681"/>
      <c r="CU37" s="681"/>
      <c r="CV37" s="681"/>
      <c r="CW37" s="681"/>
      <c r="CX37" s="681"/>
      <c r="CY37" s="682"/>
      <c r="CZ37" s="650">
        <v>0.6</v>
      </c>
      <c r="DA37" s="679"/>
      <c r="DB37" s="679"/>
      <c r="DC37" s="683"/>
      <c r="DD37" s="654">
        <v>161939</v>
      </c>
      <c r="DE37" s="681"/>
      <c r="DF37" s="681"/>
      <c r="DG37" s="681"/>
      <c r="DH37" s="681"/>
      <c r="DI37" s="681"/>
      <c r="DJ37" s="681"/>
      <c r="DK37" s="682"/>
      <c r="DL37" s="654">
        <v>143658</v>
      </c>
      <c r="DM37" s="681"/>
      <c r="DN37" s="681"/>
      <c r="DO37" s="681"/>
      <c r="DP37" s="681"/>
      <c r="DQ37" s="681"/>
      <c r="DR37" s="681"/>
      <c r="DS37" s="681"/>
      <c r="DT37" s="681"/>
      <c r="DU37" s="681"/>
      <c r="DV37" s="682"/>
      <c r="DW37" s="650">
        <v>0.9</v>
      </c>
      <c r="DX37" s="679"/>
      <c r="DY37" s="679"/>
      <c r="DZ37" s="679"/>
      <c r="EA37" s="679"/>
      <c r="EB37" s="679"/>
      <c r="EC37" s="680"/>
    </row>
    <row r="38" spans="2:133" ht="11.25" customHeight="1" x14ac:dyDescent="0.15">
      <c r="B38" s="642" t="s">
        <v>343</v>
      </c>
      <c r="C38" s="643"/>
      <c r="D38" s="643"/>
      <c r="E38" s="643"/>
      <c r="F38" s="643"/>
      <c r="G38" s="643"/>
      <c r="H38" s="643"/>
      <c r="I38" s="643"/>
      <c r="J38" s="643"/>
      <c r="K38" s="643"/>
      <c r="L38" s="643"/>
      <c r="M38" s="643"/>
      <c r="N38" s="643"/>
      <c r="O38" s="643"/>
      <c r="P38" s="643"/>
      <c r="Q38" s="644"/>
      <c r="R38" s="645">
        <v>754956</v>
      </c>
      <c r="S38" s="646"/>
      <c r="T38" s="646"/>
      <c r="U38" s="646"/>
      <c r="V38" s="646"/>
      <c r="W38" s="646"/>
      <c r="X38" s="646"/>
      <c r="Y38" s="647"/>
      <c r="Z38" s="648">
        <v>2.7</v>
      </c>
      <c r="AA38" s="648"/>
      <c r="AB38" s="648"/>
      <c r="AC38" s="648"/>
      <c r="AD38" s="649">
        <v>7647</v>
      </c>
      <c r="AE38" s="649"/>
      <c r="AF38" s="649"/>
      <c r="AG38" s="649"/>
      <c r="AH38" s="649"/>
      <c r="AI38" s="649"/>
      <c r="AJ38" s="649"/>
      <c r="AK38" s="649"/>
      <c r="AL38" s="650">
        <v>0</v>
      </c>
      <c r="AM38" s="651"/>
      <c r="AN38" s="651"/>
      <c r="AO38" s="652"/>
      <c r="AQ38" s="723" t="s">
        <v>344</v>
      </c>
      <c r="AR38" s="724"/>
      <c r="AS38" s="724"/>
      <c r="AT38" s="724"/>
      <c r="AU38" s="724"/>
      <c r="AV38" s="724"/>
      <c r="AW38" s="724"/>
      <c r="AX38" s="724"/>
      <c r="AY38" s="725"/>
      <c r="AZ38" s="645">
        <v>35467</v>
      </c>
      <c r="BA38" s="646"/>
      <c r="BB38" s="646"/>
      <c r="BC38" s="646"/>
      <c r="BD38" s="681"/>
      <c r="BE38" s="681"/>
      <c r="BF38" s="712"/>
      <c r="BG38" s="660" t="s">
        <v>345</v>
      </c>
      <c r="BH38" s="661"/>
      <c r="BI38" s="661"/>
      <c r="BJ38" s="661"/>
      <c r="BK38" s="661"/>
      <c r="BL38" s="661"/>
      <c r="BM38" s="661"/>
      <c r="BN38" s="661"/>
      <c r="BO38" s="661"/>
      <c r="BP38" s="661"/>
      <c r="BQ38" s="661"/>
      <c r="BR38" s="661"/>
      <c r="BS38" s="661"/>
      <c r="BT38" s="661"/>
      <c r="BU38" s="662"/>
      <c r="BV38" s="645">
        <v>12989</v>
      </c>
      <c r="BW38" s="646"/>
      <c r="BX38" s="646"/>
      <c r="BY38" s="646"/>
      <c r="BZ38" s="646"/>
      <c r="CA38" s="646"/>
      <c r="CB38" s="655"/>
      <c r="CD38" s="660" t="s">
        <v>346</v>
      </c>
      <c r="CE38" s="661"/>
      <c r="CF38" s="661"/>
      <c r="CG38" s="661"/>
      <c r="CH38" s="661"/>
      <c r="CI38" s="661"/>
      <c r="CJ38" s="661"/>
      <c r="CK38" s="661"/>
      <c r="CL38" s="661"/>
      <c r="CM38" s="661"/>
      <c r="CN38" s="661"/>
      <c r="CO38" s="661"/>
      <c r="CP38" s="661"/>
      <c r="CQ38" s="662"/>
      <c r="CR38" s="645">
        <v>2425321</v>
      </c>
      <c r="CS38" s="646"/>
      <c r="CT38" s="646"/>
      <c r="CU38" s="646"/>
      <c r="CV38" s="646"/>
      <c r="CW38" s="646"/>
      <c r="CX38" s="646"/>
      <c r="CY38" s="647"/>
      <c r="CZ38" s="650">
        <v>9.1</v>
      </c>
      <c r="DA38" s="679"/>
      <c r="DB38" s="679"/>
      <c r="DC38" s="683"/>
      <c r="DD38" s="654">
        <v>2006797</v>
      </c>
      <c r="DE38" s="646"/>
      <c r="DF38" s="646"/>
      <c r="DG38" s="646"/>
      <c r="DH38" s="646"/>
      <c r="DI38" s="646"/>
      <c r="DJ38" s="646"/>
      <c r="DK38" s="647"/>
      <c r="DL38" s="654">
        <v>1953815</v>
      </c>
      <c r="DM38" s="646"/>
      <c r="DN38" s="646"/>
      <c r="DO38" s="646"/>
      <c r="DP38" s="646"/>
      <c r="DQ38" s="646"/>
      <c r="DR38" s="646"/>
      <c r="DS38" s="646"/>
      <c r="DT38" s="646"/>
      <c r="DU38" s="646"/>
      <c r="DV38" s="647"/>
      <c r="DW38" s="650">
        <v>11.8</v>
      </c>
      <c r="DX38" s="679"/>
      <c r="DY38" s="679"/>
      <c r="DZ38" s="679"/>
      <c r="EA38" s="679"/>
      <c r="EB38" s="679"/>
      <c r="EC38" s="680"/>
    </row>
    <row r="39" spans="2:133" ht="11.25" customHeight="1" x14ac:dyDescent="0.15">
      <c r="B39" s="642" t="s">
        <v>347</v>
      </c>
      <c r="C39" s="643"/>
      <c r="D39" s="643"/>
      <c r="E39" s="643"/>
      <c r="F39" s="643"/>
      <c r="G39" s="643"/>
      <c r="H39" s="643"/>
      <c r="I39" s="643"/>
      <c r="J39" s="643"/>
      <c r="K39" s="643"/>
      <c r="L39" s="643"/>
      <c r="M39" s="643"/>
      <c r="N39" s="643"/>
      <c r="O39" s="643"/>
      <c r="P39" s="643"/>
      <c r="Q39" s="644"/>
      <c r="R39" s="645">
        <v>1659300</v>
      </c>
      <c r="S39" s="646"/>
      <c r="T39" s="646"/>
      <c r="U39" s="646"/>
      <c r="V39" s="646"/>
      <c r="W39" s="646"/>
      <c r="X39" s="646"/>
      <c r="Y39" s="647"/>
      <c r="Z39" s="648">
        <v>5.9</v>
      </c>
      <c r="AA39" s="648"/>
      <c r="AB39" s="648"/>
      <c r="AC39" s="648"/>
      <c r="AD39" s="649" t="s">
        <v>247</v>
      </c>
      <c r="AE39" s="649"/>
      <c r="AF39" s="649"/>
      <c r="AG39" s="649"/>
      <c r="AH39" s="649"/>
      <c r="AI39" s="649"/>
      <c r="AJ39" s="649"/>
      <c r="AK39" s="649"/>
      <c r="AL39" s="650" t="s">
        <v>247</v>
      </c>
      <c r="AM39" s="651"/>
      <c r="AN39" s="651"/>
      <c r="AO39" s="652"/>
      <c r="AQ39" s="723" t="s">
        <v>348</v>
      </c>
      <c r="AR39" s="724"/>
      <c r="AS39" s="724"/>
      <c r="AT39" s="724"/>
      <c r="AU39" s="724"/>
      <c r="AV39" s="724"/>
      <c r="AW39" s="724"/>
      <c r="AX39" s="724"/>
      <c r="AY39" s="725"/>
      <c r="AZ39" s="645" t="s">
        <v>149</v>
      </c>
      <c r="BA39" s="646"/>
      <c r="BB39" s="646"/>
      <c r="BC39" s="646"/>
      <c r="BD39" s="681"/>
      <c r="BE39" s="681"/>
      <c r="BF39" s="712"/>
      <c r="BG39" s="660" t="s">
        <v>349</v>
      </c>
      <c r="BH39" s="661"/>
      <c r="BI39" s="661"/>
      <c r="BJ39" s="661"/>
      <c r="BK39" s="661"/>
      <c r="BL39" s="661"/>
      <c r="BM39" s="661"/>
      <c r="BN39" s="661"/>
      <c r="BO39" s="661"/>
      <c r="BP39" s="661"/>
      <c r="BQ39" s="661"/>
      <c r="BR39" s="661"/>
      <c r="BS39" s="661"/>
      <c r="BT39" s="661"/>
      <c r="BU39" s="662"/>
      <c r="BV39" s="645">
        <v>20470</v>
      </c>
      <c r="BW39" s="646"/>
      <c r="BX39" s="646"/>
      <c r="BY39" s="646"/>
      <c r="BZ39" s="646"/>
      <c r="CA39" s="646"/>
      <c r="CB39" s="655"/>
      <c r="CD39" s="660" t="s">
        <v>350</v>
      </c>
      <c r="CE39" s="661"/>
      <c r="CF39" s="661"/>
      <c r="CG39" s="661"/>
      <c r="CH39" s="661"/>
      <c r="CI39" s="661"/>
      <c r="CJ39" s="661"/>
      <c r="CK39" s="661"/>
      <c r="CL39" s="661"/>
      <c r="CM39" s="661"/>
      <c r="CN39" s="661"/>
      <c r="CO39" s="661"/>
      <c r="CP39" s="661"/>
      <c r="CQ39" s="662"/>
      <c r="CR39" s="645">
        <v>483431</v>
      </c>
      <c r="CS39" s="681"/>
      <c r="CT39" s="681"/>
      <c r="CU39" s="681"/>
      <c r="CV39" s="681"/>
      <c r="CW39" s="681"/>
      <c r="CX39" s="681"/>
      <c r="CY39" s="682"/>
      <c r="CZ39" s="650">
        <v>1.8</v>
      </c>
      <c r="DA39" s="679"/>
      <c r="DB39" s="679"/>
      <c r="DC39" s="683"/>
      <c r="DD39" s="654">
        <v>482569</v>
      </c>
      <c r="DE39" s="681"/>
      <c r="DF39" s="681"/>
      <c r="DG39" s="681"/>
      <c r="DH39" s="681"/>
      <c r="DI39" s="681"/>
      <c r="DJ39" s="681"/>
      <c r="DK39" s="682"/>
      <c r="DL39" s="654" t="s">
        <v>140</v>
      </c>
      <c r="DM39" s="681"/>
      <c r="DN39" s="681"/>
      <c r="DO39" s="681"/>
      <c r="DP39" s="681"/>
      <c r="DQ39" s="681"/>
      <c r="DR39" s="681"/>
      <c r="DS39" s="681"/>
      <c r="DT39" s="681"/>
      <c r="DU39" s="681"/>
      <c r="DV39" s="682"/>
      <c r="DW39" s="650" t="s">
        <v>140</v>
      </c>
      <c r="DX39" s="679"/>
      <c r="DY39" s="679"/>
      <c r="DZ39" s="679"/>
      <c r="EA39" s="679"/>
      <c r="EB39" s="679"/>
      <c r="EC39" s="680"/>
    </row>
    <row r="40" spans="2:133" ht="11.25" customHeight="1" x14ac:dyDescent="0.15">
      <c r="B40" s="642" t="s">
        <v>351</v>
      </c>
      <c r="C40" s="643"/>
      <c r="D40" s="643"/>
      <c r="E40" s="643"/>
      <c r="F40" s="643"/>
      <c r="G40" s="643"/>
      <c r="H40" s="643"/>
      <c r="I40" s="643"/>
      <c r="J40" s="643"/>
      <c r="K40" s="643"/>
      <c r="L40" s="643"/>
      <c r="M40" s="643"/>
      <c r="N40" s="643"/>
      <c r="O40" s="643"/>
      <c r="P40" s="643"/>
      <c r="Q40" s="644"/>
      <c r="R40" s="645" t="s">
        <v>140</v>
      </c>
      <c r="S40" s="646"/>
      <c r="T40" s="646"/>
      <c r="U40" s="646"/>
      <c r="V40" s="646"/>
      <c r="W40" s="646"/>
      <c r="X40" s="646"/>
      <c r="Y40" s="647"/>
      <c r="Z40" s="648" t="s">
        <v>140</v>
      </c>
      <c r="AA40" s="648"/>
      <c r="AB40" s="648"/>
      <c r="AC40" s="648"/>
      <c r="AD40" s="649" t="s">
        <v>149</v>
      </c>
      <c r="AE40" s="649"/>
      <c r="AF40" s="649"/>
      <c r="AG40" s="649"/>
      <c r="AH40" s="649"/>
      <c r="AI40" s="649"/>
      <c r="AJ40" s="649"/>
      <c r="AK40" s="649"/>
      <c r="AL40" s="650" t="s">
        <v>235</v>
      </c>
      <c r="AM40" s="651"/>
      <c r="AN40" s="651"/>
      <c r="AO40" s="652"/>
      <c r="AQ40" s="723" t="s">
        <v>352</v>
      </c>
      <c r="AR40" s="724"/>
      <c r="AS40" s="724"/>
      <c r="AT40" s="724"/>
      <c r="AU40" s="724"/>
      <c r="AV40" s="724"/>
      <c r="AW40" s="724"/>
      <c r="AX40" s="724"/>
      <c r="AY40" s="725"/>
      <c r="AZ40" s="645" t="s">
        <v>235</v>
      </c>
      <c r="BA40" s="646"/>
      <c r="BB40" s="646"/>
      <c r="BC40" s="646"/>
      <c r="BD40" s="681"/>
      <c r="BE40" s="681"/>
      <c r="BF40" s="712"/>
      <c r="BG40" s="726" t="s">
        <v>353</v>
      </c>
      <c r="BH40" s="727"/>
      <c r="BI40" s="727"/>
      <c r="BJ40" s="727"/>
      <c r="BK40" s="727"/>
      <c r="BL40" s="236"/>
      <c r="BM40" s="661" t="s">
        <v>354</v>
      </c>
      <c r="BN40" s="661"/>
      <c r="BO40" s="661"/>
      <c r="BP40" s="661"/>
      <c r="BQ40" s="661"/>
      <c r="BR40" s="661"/>
      <c r="BS40" s="661"/>
      <c r="BT40" s="661"/>
      <c r="BU40" s="662"/>
      <c r="BV40" s="645">
        <v>96</v>
      </c>
      <c r="BW40" s="646"/>
      <c r="BX40" s="646"/>
      <c r="BY40" s="646"/>
      <c r="BZ40" s="646"/>
      <c r="CA40" s="646"/>
      <c r="CB40" s="655"/>
      <c r="CD40" s="660" t="s">
        <v>355</v>
      </c>
      <c r="CE40" s="661"/>
      <c r="CF40" s="661"/>
      <c r="CG40" s="661"/>
      <c r="CH40" s="661"/>
      <c r="CI40" s="661"/>
      <c r="CJ40" s="661"/>
      <c r="CK40" s="661"/>
      <c r="CL40" s="661"/>
      <c r="CM40" s="661"/>
      <c r="CN40" s="661"/>
      <c r="CO40" s="661"/>
      <c r="CP40" s="661"/>
      <c r="CQ40" s="662"/>
      <c r="CR40" s="645">
        <v>115611</v>
      </c>
      <c r="CS40" s="646"/>
      <c r="CT40" s="646"/>
      <c r="CU40" s="646"/>
      <c r="CV40" s="646"/>
      <c r="CW40" s="646"/>
      <c r="CX40" s="646"/>
      <c r="CY40" s="647"/>
      <c r="CZ40" s="650">
        <v>0.4</v>
      </c>
      <c r="DA40" s="679"/>
      <c r="DB40" s="679"/>
      <c r="DC40" s="683"/>
      <c r="DD40" s="654">
        <v>56311</v>
      </c>
      <c r="DE40" s="646"/>
      <c r="DF40" s="646"/>
      <c r="DG40" s="646"/>
      <c r="DH40" s="646"/>
      <c r="DI40" s="646"/>
      <c r="DJ40" s="646"/>
      <c r="DK40" s="647"/>
      <c r="DL40" s="654">
        <v>55335</v>
      </c>
      <c r="DM40" s="646"/>
      <c r="DN40" s="646"/>
      <c r="DO40" s="646"/>
      <c r="DP40" s="646"/>
      <c r="DQ40" s="646"/>
      <c r="DR40" s="646"/>
      <c r="DS40" s="646"/>
      <c r="DT40" s="646"/>
      <c r="DU40" s="646"/>
      <c r="DV40" s="647"/>
      <c r="DW40" s="650">
        <v>0.3</v>
      </c>
      <c r="DX40" s="679"/>
      <c r="DY40" s="679"/>
      <c r="DZ40" s="679"/>
      <c r="EA40" s="679"/>
      <c r="EB40" s="679"/>
      <c r="EC40" s="680"/>
    </row>
    <row r="41" spans="2:133" ht="11.25" customHeight="1" x14ac:dyDescent="0.15">
      <c r="B41" s="642" t="s">
        <v>356</v>
      </c>
      <c r="C41" s="643"/>
      <c r="D41" s="643"/>
      <c r="E41" s="643"/>
      <c r="F41" s="643"/>
      <c r="G41" s="643"/>
      <c r="H41" s="643"/>
      <c r="I41" s="643"/>
      <c r="J41" s="643"/>
      <c r="K41" s="643"/>
      <c r="L41" s="643"/>
      <c r="M41" s="643"/>
      <c r="N41" s="643"/>
      <c r="O41" s="643"/>
      <c r="P41" s="643"/>
      <c r="Q41" s="644"/>
      <c r="R41" s="645">
        <v>1098700</v>
      </c>
      <c r="S41" s="646"/>
      <c r="T41" s="646"/>
      <c r="U41" s="646"/>
      <c r="V41" s="646"/>
      <c r="W41" s="646"/>
      <c r="X41" s="646"/>
      <c r="Y41" s="647"/>
      <c r="Z41" s="648">
        <v>3.9</v>
      </c>
      <c r="AA41" s="648"/>
      <c r="AB41" s="648"/>
      <c r="AC41" s="648"/>
      <c r="AD41" s="649" t="s">
        <v>149</v>
      </c>
      <c r="AE41" s="649"/>
      <c r="AF41" s="649"/>
      <c r="AG41" s="649"/>
      <c r="AH41" s="649"/>
      <c r="AI41" s="649"/>
      <c r="AJ41" s="649"/>
      <c r="AK41" s="649"/>
      <c r="AL41" s="650" t="s">
        <v>149</v>
      </c>
      <c r="AM41" s="651"/>
      <c r="AN41" s="651"/>
      <c r="AO41" s="652"/>
      <c r="AQ41" s="723" t="s">
        <v>357</v>
      </c>
      <c r="AR41" s="724"/>
      <c r="AS41" s="724"/>
      <c r="AT41" s="724"/>
      <c r="AU41" s="724"/>
      <c r="AV41" s="724"/>
      <c r="AW41" s="724"/>
      <c r="AX41" s="724"/>
      <c r="AY41" s="725"/>
      <c r="AZ41" s="645">
        <v>571988</v>
      </c>
      <c r="BA41" s="646"/>
      <c r="BB41" s="646"/>
      <c r="BC41" s="646"/>
      <c r="BD41" s="681"/>
      <c r="BE41" s="681"/>
      <c r="BF41" s="712"/>
      <c r="BG41" s="726"/>
      <c r="BH41" s="727"/>
      <c r="BI41" s="727"/>
      <c r="BJ41" s="727"/>
      <c r="BK41" s="727"/>
      <c r="BL41" s="236"/>
      <c r="BM41" s="661" t="s">
        <v>358</v>
      </c>
      <c r="BN41" s="661"/>
      <c r="BO41" s="661"/>
      <c r="BP41" s="661"/>
      <c r="BQ41" s="661"/>
      <c r="BR41" s="661"/>
      <c r="BS41" s="661"/>
      <c r="BT41" s="661"/>
      <c r="BU41" s="662"/>
      <c r="BV41" s="645" t="s">
        <v>149</v>
      </c>
      <c r="BW41" s="646"/>
      <c r="BX41" s="646"/>
      <c r="BY41" s="646"/>
      <c r="BZ41" s="646"/>
      <c r="CA41" s="646"/>
      <c r="CB41" s="655"/>
      <c r="CD41" s="660" t="s">
        <v>359</v>
      </c>
      <c r="CE41" s="661"/>
      <c r="CF41" s="661"/>
      <c r="CG41" s="661"/>
      <c r="CH41" s="661"/>
      <c r="CI41" s="661"/>
      <c r="CJ41" s="661"/>
      <c r="CK41" s="661"/>
      <c r="CL41" s="661"/>
      <c r="CM41" s="661"/>
      <c r="CN41" s="661"/>
      <c r="CO41" s="661"/>
      <c r="CP41" s="661"/>
      <c r="CQ41" s="662"/>
      <c r="CR41" s="645" t="s">
        <v>140</v>
      </c>
      <c r="CS41" s="681"/>
      <c r="CT41" s="681"/>
      <c r="CU41" s="681"/>
      <c r="CV41" s="681"/>
      <c r="CW41" s="681"/>
      <c r="CX41" s="681"/>
      <c r="CY41" s="682"/>
      <c r="CZ41" s="650" t="s">
        <v>140</v>
      </c>
      <c r="DA41" s="679"/>
      <c r="DB41" s="679"/>
      <c r="DC41" s="683"/>
      <c r="DD41" s="654" t="s">
        <v>140</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360</v>
      </c>
      <c r="C42" s="696"/>
      <c r="D42" s="696"/>
      <c r="E42" s="696"/>
      <c r="F42" s="696"/>
      <c r="G42" s="696"/>
      <c r="H42" s="696"/>
      <c r="I42" s="696"/>
      <c r="J42" s="696"/>
      <c r="K42" s="696"/>
      <c r="L42" s="696"/>
      <c r="M42" s="696"/>
      <c r="N42" s="696"/>
      <c r="O42" s="696"/>
      <c r="P42" s="696"/>
      <c r="Q42" s="697"/>
      <c r="R42" s="730">
        <v>28151729</v>
      </c>
      <c r="S42" s="731"/>
      <c r="T42" s="731"/>
      <c r="U42" s="731"/>
      <c r="V42" s="731"/>
      <c r="W42" s="731"/>
      <c r="X42" s="731"/>
      <c r="Y42" s="739"/>
      <c r="Z42" s="740">
        <v>100</v>
      </c>
      <c r="AA42" s="740"/>
      <c r="AB42" s="740"/>
      <c r="AC42" s="740"/>
      <c r="AD42" s="741">
        <v>15477022</v>
      </c>
      <c r="AE42" s="741"/>
      <c r="AF42" s="741"/>
      <c r="AG42" s="741"/>
      <c r="AH42" s="741"/>
      <c r="AI42" s="741"/>
      <c r="AJ42" s="741"/>
      <c r="AK42" s="741"/>
      <c r="AL42" s="742">
        <v>100</v>
      </c>
      <c r="AM42" s="717"/>
      <c r="AN42" s="717"/>
      <c r="AO42" s="743"/>
      <c r="AQ42" s="744" t="s">
        <v>361</v>
      </c>
      <c r="AR42" s="745"/>
      <c r="AS42" s="745"/>
      <c r="AT42" s="745"/>
      <c r="AU42" s="745"/>
      <c r="AV42" s="745"/>
      <c r="AW42" s="745"/>
      <c r="AX42" s="745"/>
      <c r="AY42" s="746"/>
      <c r="AZ42" s="730">
        <v>1853333</v>
      </c>
      <c r="BA42" s="731"/>
      <c r="BB42" s="731"/>
      <c r="BC42" s="731"/>
      <c r="BD42" s="716"/>
      <c r="BE42" s="716"/>
      <c r="BF42" s="718"/>
      <c r="BG42" s="728"/>
      <c r="BH42" s="729"/>
      <c r="BI42" s="729"/>
      <c r="BJ42" s="729"/>
      <c r="BK42" s="729"/>
      <c r="BL42" s="237"/>
      <c r="BM42" s="671" t="s">
        <v>362</v>
      </c>
      <c r="BN42" s="671"/>
      <c r="BO42" s="671"/>
      <c r="BP42" s="671"/>
      <c r="BQ42" s="671"/>
      <c r="BR42" s="671"/>
      <c r="BS42" s="671"/>
      <c r="BT42" s="671"/>
      <c r="BU42" s="672"/>
      <c r="BV42" s="730">
        <v>299</v>
      </c>
      <c r="BW42" s="731"/>
      <c r="BX42" s="731"/>
      <c r="BY42" s="731"/>
      <c r="BZ42" s="731"/>
      <c r="CA42" s="731"/>
      <c r="CB42" s="738"/>
      <c r="CD42" s="642" t="s">
        <v>363</v>
      </c>
      <c r="CE42" s="643"/>
      <c r="CF42" s="643"/>
      <c r="CG42" s="643"/>
      <c r="CH42" s="643"/>
      <c r="CI42" s="643"/>
      <c r="CJ42" s="643"/>
      <c r="CK42" s="643"/>
      <c r="CL42" s="643"/>
      <c r="CM42" s="643"/>
      <c r="CN42" s="643"/>
      <c r="CO42" s="643"/>
      <c r="CP42" s="643"/>
      <c r="CQ42" s="644"/>
      <c r="CR42" s="645">
        <v>1679703</v>
      </c>
      <c r="CS42" s="646"/>
      <c r="CT42" s="646"/>
      <c r="CU42" s="646"/>
      <c r="CV42" s="646"/>
      <c r="CW42" s="646"/>
      <c r="CX42" s="646"/>
      <c r="CY42" s="647"/>
      <c r="CZ42" s="650">
        <v>6.3</v>
      </c>
      <c r="DA42" s="651"/>
      <c r="DB42" s="651"/>
      <c r="DC42" s="663"/>
      <c r="DD42" s="654">
        <v>683169</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364</v>
      </c>
      <c r="CE43" s="643"/>
      <c r="CF43" s="643"/>
      <c r="CG43" s="643"/>
      <c r="CH43" s="643"/>
      <c r="CI43" s="643"/>
      <c r="CJ43" s="643"/>
      <c r="CK43" s="643"/>
      <c r="CL43" s="643"/>
      <c r="CM43" s="643"/>
      <c r="CN43" s="643"/>
      <c r="CO43" s="643"/>
      <c r="CP43" s="643"/>
      <c r="CQ43" s="644"/>
      <c r="CR43" s="645">
        <v>290508</v>
      </c>
      <c r="CS43" s="681"/>
      <c r="CT43" s="681"/>
      <c r="CU43" s="681"/>
      <c r="CV43" s="681"/>
      <c r="CW43" s="681"/>
      <c r="CX43" s="681"/>
      <c r="CY43" s="682"/>
      <c r="CZ43" s="650">
        <v>1.1000000000000001</v>
      </c>
      <c r="DA43" s="679"/>
      <c r="DB43" s="679"/>
      <c r="DC43" s="683"/>
      <c r="DD43" s="654">
        <v>290508</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312</v>
      </c>
      <c r="CE44" s="758"/>
      <c r="CF44" s="642" t="s">
        <v>365</v>
      </c>
      <c r="CG44" s="643"/>
      <c r="CH44" s="643"/>
      <c r="CI44" s="643"/>
      <c r="CJ44" s="643"/>
      <c r="CK44" s="643"/>
      <c r="CL44" s="643"/>
      <c r="CM44" s="643"/>
      <c r="CN44" s="643"/>
      <c r="CO44" s="643"/>
      <c r="CP44" s="643"/>
      <c r="CQ44" s="644"/>
      <c r="CR44" s="645">
        <v>1638195</v>
      </c>
      <c r="CS44" s="646"/>
      <c r="CT44" s="646"/>
      <c r="CU44" s="646"/>
      <c r="CV44" s="646"/>
      <c r="CW44" s="646"/>
      <c r="CX44" s="646"/>
      <c r="CY44" s="647"/>
      <c r="CZ44" s="650">
        <v>6.1</v>
      </c>
      <c r="DA44" s="651"/>
      <c r="DB44" s="651"/>
      <c r="DC44" s="663"/>
      <c r="DD44" s="654">
        <v>676921</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366</v>
      </c>
      <c r="CG45" s="643"/>
      <c r="CH45" s="643"/>
      <c r="CI45" s="643"/>
      <c r="CJ45" s="643"/>
      <c r="CK45" s="643"/>
      <c r="CL45" s="643"/>
      <c r="CM45" s="643"/>
      <c r="CN45" s="643"/>
      <c r="CO45" s="643"/>
      <c r="CP45" s="643"/>
      <c r="CQ45" s="644"/>
      <c r="CR45" s="645">
        <v>660390</v>
      </c>
      <c r="CS45" s="681"/>
      <c r="CT45" s="681"/>
      <c r="CU45" s="681"/>
      <c r="CV45" s="681"/>
      <c r="CW45" s="681"/>
      <c r="CX45" s="681"/>
      <c r="CY45" s="682"/>
      <c r="CZ45" s="650">
        <v>2.5</v>
      </c>
      <c r="DA45" s="679"/>
      <c r="DB45" s="679"/>
      <c r="DC45" s="683"/>
      <c r="DD45" s="654">
        <v>30790</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368</v>
      </c>
      <c r="CG46" s="643"/>
      <c r="CH46" s="643"/>
      <c r="CI46" s="643"/>
      <c r="CJ46" s="643"/>
      <c r="CK46" s="643"/>
      <c r="CL46" s="643"/>
      <c r="CM46" s="643"/>
      <c r="CN46" s="643"/>
      <c r="CO46" s="643"/>
      <c r="CP46" s="643"/>
      <c r="CQ46" s="644"/>
      <c r="CR46" s="645">
        <v>977805</v>
      </c>
      <c r="CS46" s="646"/>
      <c r="CT46" s="646"/>
      <c r="CU46" s="646"/>
      <c r="CV46" s="646"/>
      <c r="CW46" s="646"/>
      <c r="CX46" s="646"/>
      <c r="CY46" s="647"/>
      <c r="CZ46" s="650">
        <v>3.7</v>
      </c>
      <c r="DA46" s="651"/>
      <c r="DB46" s="651"/>
      <c r="DC46" s="663"/>
      <c r="DD46" s="654">
        <v>646131</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370</v>
      </c>
      <c r="CG47" s="643"/>
      <c r="CH47" s="643"/>
      <c r="CI47" s="643"/>
      <c r="CJ47" s="643"/>
      <c r="CK47" s="643"/>
      <c r="CL47" s="643"/>
      <c r="CM47" s="643"/>
      <c r="CN47" s="643"/>
      <c r="CO47" s="643"/>
      <c r="CP47" s="643"/>
      <c r="CQ47" s="644"/>
      <c r="CR47" s="645">
        <v>41508</v>
      </c>
      <c r="CS47" s="681"/>
      <c r="CT47" s="681"/>
      <c r="CU47" s="681"/>
      <c r="CV47" s="681"/>
      <c r="CW47" s="681"/>
      <c r="CX47" s="681"/>
      <c r="CY47" s="682"/>
      <c r="CZ47" s="650">
        <v>0.2</v>
      </c>
      <c r="DA47" s="679"/>
      <c r="DB47" s="679"/>
      <c r="DC47" s="683"/>
      <c r="DD47" s="654">
        <v>6248</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371</v>
      </c>
      <c r="CD48" s="761"/>
      <c r="CE48" s="762"/>
      <c r="CF48" s="642" t="s">
        <v>372</v>
      </c>
      <c r="CG48" s="643"/>
      <c r="CH48" s="643"/>
      <c r="CI48" s="643"/>
      <c r="CJ48" s="643"/>
      <c r="CK48" s="643"/>
      <c r="CL48" s="643"/>
      <c r="CM48" s="643"/>
      <c r="CN48" s="643"/>
      <c r="CO48" s="643"/>
      <c r="CP48" s="643"/>
      <c r="CQ48" s="644"/>
      <c r="CR48" s="645" t="s">
        <v>235</v>
      </c>
      <c r="CS48" s="646"/>
      <c r="CT48" s="646"/>
      <c r="CU48" s="646"/>
      <c r="CV48" s="646"/>
      <c r="CW48" s="646"/>
      <c r="CX48" s="646"/>
      <c r="CY48" s="647"/>
      <c r="CZ48" s="650" t="s">
        <v>149</v>
      </c>
      <c r="DA48" s="651"/>
      <c r="DB48" s="651"/>
      <c r="DC48" s="663"/>
      <c r="DD48" s="654" t="s">
        <v>149</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373</v>
      </c>
      <c r="CE49" s="696"/>
      <c r="CF49" s="696"/>
      <c r="CG49" s="696"/>
      <c r="CH49" s="696"/>
      <c r="CI49" s="696"/>
      <c r="CJ49" s="696"/>
      <c r="CK49" s="696"/>
      <c r="CL49" s="696"/>
      <c r="CM49" s="696"/>
      <c r="CN49" s="696"/>
      <c r="CO49" s="696"/>
      <c r="CP49" s="696"/>
      <c r="CQ49" s="697"/>
      <c r="CR49" s="730">
        <v>26730249</v>
      </c>
      <c r="CS49" s="716"/>
      <c r="CT49" s="716"/>
      <c r="CU49" s="716"/>
      <c r="CV49" s="716"/>
      <c r="CW49" s="716"/>
      <c r="CX49" s="716"/>
      <c r="CY49" s="747"/>
      <c r="CZ49" s="742">
        <v>100</v>
      </c>
      <c r="DA49" s="748"/>
      <c r="DB49" s="748"/>
      <c r="DC49" s="749"/>
      <c r="DD49" s="750">
        <v>17892589</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EkQC41RLYcLr7Btrx1IThuVTTxiZ0+fXMtVMBEPIXQhfWPR0dSzamyzRumiDIyIIyTR3c+SAuFqmGqwJboVBGg==" saltValue="tsdKfOXKfXyV3Je5ymx9T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375</v>
      </c>
      <c r="DK2" s="793"/>
      <c r="DL2" s="793"/>
      <c r="DM2" s="793"/>
      <c r="DN2" s="793"/>
      <c r="DO2" s="794"/>
      <c r="DP2" s="250"/>
      <c r="DQ2" s="792" t="s">
        <v>376</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377</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379</v>
      </c>
      <c r="B5" s="787"/>
      <c r="C5" s="787"/>
      <c r="D5" s="787"/>
      <c r="E5" s="787"/>
      <c r="F5" s="787"/>
      <c r="G5" s="787"/>
      <c r="H5" s="787"/>
      <c r="I5" s="787"/>
      <c r="J5" s="787"/>
      <c r="K5" s="787"/>
      <c r="L5" s="787"/>
      <c r="M5" s="787"/>
      <c r="N5" s="787"/>
      <c r="O5" s="787"/>
      <c r="P5" s="788"/>
      <c r="Q5" s="763" t="s">
        <v>380</v>
      </c>
      <c r="R5" s="764"/>
      <c r="S5" s="764"/>
      <c r="T5" s="764"/>
      <c r="U5" s="765"/>
      <c r="V5" s="763" t="s">
        <v>381</v>
      </c>
      <c r="W5" s="764"/>
      <c r="X5" s="764"/>
      <c r="Y5" s="764"/>
      <c r="Z5" s="765"/>
      <c r="AA5" s="763" t="s">
        <v>382</v>
      </c>
      <c r="AB5" s="764"/>
      <c r="AC5" s="764"/>
      <c r="AD5" s="764"/>
      <c r="AE5" s="764"/>
      <c r="AF5" s="796" t="s">
        <v>383</v>
      </c>
      <c r="AG5" s="764"/>
      <c r="AH5" s="764"/>
      <c r="AI5" s="764"/>
      <c r="AJ5" s="775"/>
      <c r="AK5" s="764" t="s">
        <v>384</v>
      </c>
      <c r="AL5" s="764"/>
      <c r="AM5" s="764"/>
      <c r="AN5" s="764"/>
      <c r="AO5" s="765"/>
      <c r="AP5" s="763" t="s">
        <v>385</v>
      </c>
      <c r="AQ5" s="764"/>
      <c r="AR5" s="764"/>
      <c r="AS5" s="764"/>
      <c r="AT5" s="765"/>
      <c r="AU5" s="763" t="s">
        <v>386</v>
      </c>
      <c r="AV5" s="764"/>
      <c r="AW5" s="764"/>
      <c r="AX5" s="764"/>
      <c r="AY5" s="775"/>
      <c r="AZ5" s="257"/>
      <c r="BA5" s="257"/>
      <c r="BB5" s="257"/>
      <c r="BC5" s="257"/>
      <c r="BD5" s="257"/>
      <c r="BE5" s="258"/>
      <c r="BF5" s="258"/>
      <c r="BG5" s="258"/>
      <c r="BH5" s="258"/>
      <c r="BI5" s="258"/>
      <c r="BJ5" s="258"/>
      <c r="BK5" s="258"/>
      <c r="BL5" s="258"/>
      <c r="BM5" s="258"/>
      <c r="BN5" s="258"/>
      <c r="BO5" s="258"/>
      <c r="BP5" s="258"/>
      <c r="BQ5" s="786" t="s">
        <v>387</v>
      </c>
      <c r="BR5" s="787"/>
      <c r="BS5" s="787"/>
      <c r="BT5" s="787"/>
      <c r="BU5" s="787"/>
      <c r="BV5" s="787"/>
      <c r="BW5" s="787"/>
      <c r="BX5" s="787"/>
      <c r="BY5" s="787"/>
      <c r="BZ5" s="787"/>
      <c r="CA5" s="787"/>
      <c r="CB5" s="787"/>
      <c r="CC5" s="787"/>
      <c r="CD5" s="787"/>
      <c r="CE5" s="787"/>
      <c r="CF5" s="787"/>
      <c r="CG5" s="788"/>
      <c r="CH5" s="763" t="s">
        <v>388</v>
      </c>
      <c r="CI5" s="764"/>
      <c r="CJ5" s="764"/>
      <c r="CK5" s="764"/>
      <c r="CL5" s="765"/>
      <c r="CM5" s="763" t="s">
        <v>389</v>
      </c>
      <c r="CN5" s="764"/>
      <c r="CO5" s="764"/>
      <c r="CP5" s="764"/>
      <c r="CQ5" s="765"/>
      <c r="CR5" s="763" t="s">
        <v>390</v>
      </c>
      <c r="CS5" s="764"/>
      <c r="CT5" s="764"/>
      <c r="CU5" s="764"/>
      <c r="CV5" s="765"/>
      <c r="CW5" s="763" t="s">
        <v>391</v>
      </c>
      <c r="CX5" s="764"/>
      <c r="CY5" s="764"/>
      <c r="CZ5" s="764"/>
      <c r="DA5" s="765"/>
      <c r="DB5" s="763" t="s">
        <v>392</v>
      </c>
      <c r="DC5" s="764"/>
      <c r="DD5" s="764"/>
      <c r="DE5" s="764"/>
      <c r="DF5" s="765"/>
      <c r="DG5" s="769" t="s">
        <v>393</v>
      </c>
      <c r="DH5" s="770"/>
      <c r="DI5" s="770"/>
      <c r="DJ5" s="770"/>
      <c r="DK5" s="771"/>
      <c r="DL5" s="769" t="s">
        <v>394</v>
      </c>
      <c r="DM5" s="770"/>
      <c r="DN5" s="770"/>
      <c r="DO5" s="770"/>
      <c r="DP5" s="771"/>
      <c r="DQ5" s="763" t="s">
        <v>395</v>
      </c>
      <c r="DR5" s="764"/>
      <c r="DS5" s="764"/>
      <c r="DT5" s="764"/>
      <c r="DU5" s="765"/>
      <c r="DV5" s="763" t="s">
        <v>386</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396</v>
      </c>
      <c r="C7" s="778"/>
      <c r="D7" s="778"/>
      <c r="E7" s="778"/>
      <c r="F7" s="778"/>
      <c r="G7" s="778"/>
      <c r="H7" s="778"/>
      <c r="I7" s="778"/>
      <c r="J7" s="778"/>
      <c r="K7" s="778"/>
      <c r="L7" s="778"/>
      <c r="M7" s="778"/>
      <c r="N7" s="778"/>
      <c r="O7" s="778"/>
      <c r="P7" s="779"/>
      <c r="Q7" s="780">
        <v>28177</v>
      </c>
      <c r="R7" s="781"/>
      <c r="S7" s="781"/>
      <c r="T7" s="781"/>
      <c r="U7" s="781"/>
      <c r="V7" s="781">
        <v>26755</v>
      </c>
      <c r="W7" s="781"/>
      <c r="X7" s="781"/>
      <c r="Y7" s="781"/>
      <c r="Z7" s="781"/>
      <c r="AA7" s="781">
        <v>1421</v>
      </c>
      <c r="AB7" s="781"/>
      <c r="AC7" s="781"/>
      <c r="AD7" s="781"/>
      <c r="AE7" s="782"/>
      <c r="AF7" s="783">
        <v>1189</v>
      </c>
      <c r="AG7" s="784"/>
      <c r="AH7" s="784"/>
      <c r="AI7" s="784"/>
      <c r="AJ7" s="785"/>
      <c r="AK7" s="820">
        <v>776</v>
      </c>
      <c r="AL7" s="821"/>
      <c r="AM7" s="821"/>
      <c r="AN7" s="821"/>
      <c r="AO7" s="821"/>
      <c r="AP7" s="821">
        <v>20780</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601</v>
      </c>
      <c r="BT7" s="825"/>
      <c r="BU7" s="825"/>
      <c r="BV7" s="825"/>
      <c r="BW7" s="825"/>
      <c r="BX7" s="825"/>
      <c r="BY7" s="825"/>
      <c r="BZ7" s="825"/>
      <c r="CA7" s="825"/>
      <c r="CB7" s="825"/>
      <c r="CC7" s="825"/>
      <c r="CD7" s="825"/>
      <c r="CE7" s="825"/>
      <c r="CF7" s="825"/>
      <c r="CG7" s="826"/>
      <c r="CH7" s="817">
        <v>5</v>
      </c>
      <c r="CI7" s="818"/>
      <c r="CJ7" s="818"/>
      <c r="CK7" s="818"/>
      <c r="CL7" s="819"/>
      <c r="CM7" s="817">
        <v>123</v>
      </c>
      <c r="CN7" s="818"/>
      <c r="CO7" s="818"/>
      <c r="CP7" s="818"/>
      <c r="CQ7" s="819"/>
      <c r="CR7" s="817">
        <v>10</v>
      </c>
      <c r="CS7" s="818"/>
      <c r="CT7" s="818"/>
      <c r="CU7" s="818"/>
      <c r="CV7" s="819"/>
      <c r="CW7" s="817" t="s">
        <v>602</v>
      </c>
      <c r="CX7" s="818"/>
      <c r="CY7" s="818"/>
      <c r="CZ7" s="818"/>
      <c r="DA7" s="819"/>
      <c r="DB7" s="817" t="s">
        <v>602</v>
      </c>
      <c r="DC7" s="818"/>
      <c r="DD7" s="818"/>
      <c r="DE7" s="818"/>
      <c r="DF7" s="819"/>
      <c r="DG7" s="817" t="s">
        <v>602</v>
      </c>
      <c r="DH7" s="818"/>
      <c r="DI7" s="818"/>
      <c r="DJ7" s="818"/>
      <c r="DK7" s="819"/>
      <c r="DL7" s="817" t="s">
        <v>602</v>
      </c>
      <c r="DM7" s="818"/>
      <c r="DN7" s="818"/>
      <c r="DO7" s="818"/>
      <c r="DP7" s="819"/>
      <c r="DQ7" s="817" t="s">
        <v>602</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397</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398</v>
      </c>
      <c r="B23" s="836" t="s">
        <v>399</v>
      </c>
      <c r="C23" s="837"/>
      <c r="D23" s="837"/>
      <c r="E23" s="837"/>
      <c r="F23" s="837"/>
      <c r="G23" s="837"/>
      <c r="H23" s="837"/>
      <c r="I23" s="837"/>
      <c r="J23" s="837"/>
      <c r="K23" s="837"/>
      <c r="L23" s="837"/>
      <c r="M23" s="837"/>
      <c r="N23" s="837"/>
      <c r="O23" s="837"/>
      <c r="P23" s="838"/>
      <c r="Q23" s="839">
        <v>28177</v>
      </c>
      <c r="R23" s="840"/>
      <c r="S23" s="840"/>
      <c r="T23" s="840"/>
      <c r="U23" s="840"/>
      <c r="V23" s="840">
        <v>26755</v>
      </c>
      <c r="W23" s="840"/>
      <c r="X23" s="840"/>
      <c r="Y23" s="840"/>
      <c r="Z23" s="840"/>
      <c r="AA23" s="840">
        <v>1421</v>
      </c>
      <c r="AB23" s="840"/>
      <c r="AC23" s="840"/>
      <c r="AD23" s="840"/>
      <c r="AE23" s="841"/>
      <c r="AF23" s="842">
        <v>1189</v>
      </c>
      <c r="AG23" s="840"/>
      <c r="AH23" s="840"/>
      <c r="AI23" s="840"/>
      <c r="AJ23" s="843"/>
      <c r="AK23" s="844"/>
      <c r="AL23" s="845"/>
      <c r="AM23" s="845"/>
      <c r="AN23" s="845"/>
      <c r="AO23" s="845"/>
      <c r="AP23" s="840">
        <v>20780</v>
      </c>
      <c r="AQ23" s="840"/>
      <c r="AR23" s="840"/>
      <c r="AS23" s="840"/>
      <c r="AT23" s="840"/>
      <c r="AU23" s="846"/>
      <c r="AV23" s="846"/>
      <c r="AW23" s="846"/>
      <c r="AX23" s="846"/>
      <c r="AY23" s="847"/>
      <c r="AZ23" s="855" t="s">
        <v>400</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401</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402</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379</v>
      </c>
      <c r="B26" s="787"/>
      <c r="C26" s="787"/>
      <c r="D26" s="787"/>
      <c r="E26" s="787"/>
      <c r="F26" s="787"/>
      <c r="G26" s="787"/>
      <c r="H26" s="787"/>
      <c r="I26" s="787"/>
      <c r="J26" s="787"/>
      <c r="K26" s="787"/>
      <c r="L26" s="787"/>
      <c r="M26" s="787"/>
      <c r="N26" s="787"/>
      <c r="O26" s="787"/>
      <c r="P26" s="788"/>
      <c r="Q26" s="763" t="s">
        <v>403</v>
      </c>
      <c r="R26" s="764"/>
      <c r="S26" s="764"/>
      <c r="T26" s="764"/>
      <c r="U26" s="765"/>
      <c r="V26" s="763" t="s">
        <v>404</v>
      </c>
      <c r="W26" s="764"/>
      <c r="X26" s="764"/>
      <c r="Y26" s="764"/>
      <c r="Z26" s="765"/>
      <c r="AA26" s="763" t="s">
        <v>405</v>
      </c>
      <c r="AB26" s="764"/>
      <c r="AC26" s="764"/>
      <c r="AD26" s="764"/>
      <c r="AE26" s="764"/>
      <c r="AF26" s="858" t="s">
        <v>406</v>
      </c>
      <c r="AG26" s="859"/>
      <c r="AH26" s="859"/>
      <c r="AI26" s="859"/>
      <c r="AJ26" s="860"/>
      <c r="AK26" s="764" t="s">
        <v>407</v>
      </c>
      <c r="AL26" s="764"/>
      <c r="AM26" s="764"/>
      <c r="AN26" s="764"/>
      <c r="AO26" s="765"/>
      <c r="AP26" s="763" t="s">
        <v>408</v>
      </c>
      <c r="AQ26" s="764"/>
      <c r="AR26" s="764"/>
      <c r="AS26" s="764"/>
      <c r="AT26" s="765"/>
      <c r="AU26" s="763" t="s">
        <v>409</v>
      </c>
      <c r="AV26" s="764"/>
      <c r="AW26" s="764"/>
      <c r="AX26" s="764"/>
      <c r="AY26" s="765"/>
      <c r="AZ26" s="763" t="s">
        <v>410</v>
      </c>
      <c r="BA26" s="764"/>
      <c r="BB26" s="764"/>
      <c r="BC26" s="764"/>
      <c r="BD26" s="765"/>
      <c r="BE26" s="763" t="s">
        <v>386</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411</v>
      </c>
      <c r="C28" s="778"/>
      <c r="D28" s="778"/>
      <c r="E28" s="778"/>
      <c r="F28" s="778"/>
      <c r="G28" s="778"/>
      <c r="H28" s="778"/>
      <c r="I28" s="778"/>
      <c r="J28" s="778"/>
      <c r="K28" s="778"/>
      <c r="L28" s="778"/>
      <c r="M28" s="778"/>
      <c r="N28" s="778"/>
      <c r="O28" s="778"/>
      <c r="P28" s="779"/>
      <c r="Q28" s="868">
        <v>8977</v>
      </c>
      <c r="R28" s="869"/>
      <c r="S28" s="869"/>
      <c r="T28" s="869"/>
      <c r="U28" s="869"/>
      <c r="V28" s="869">
        <v>8888</v>
      </c>
      <c r="W28" s="869"/>
      <c r="X28" s="869"/>
      <c r="Y28" s="869"/>
      <c r="Z28" s="869"/>
      <c r="AA28" s="869">
        <v>89</v>
      </c>
      <c r="AB28" s="869"/>
      <c r="AC28" s="869"/>
      <c r="AD28" s="869"/>
      <c r="AE28" s="870"/>
      <c r="AF28" s="871">
        <v>88</v>
      </c>
      <c r="AG28" s="869"/>
      <c r="AH28" s="869"/>
      <c r="AI28" s="869"/>
      <c r="AJ28" s="872"/>
      <c r="AK28" s="873">
        <v>757</v>
      </c>
      <c r="AL28" s="864"/>
      <c r="AM28" s="864"/>
      <c r="AN28" s="864"/>
      <c r="AO28" s="864"/>
      <c r="AP28" s="864" t="s">
        <v>586</v>
      </c>
      <c r="AQ28" s="864"/>
      <c r="AR28" s="864"/>
      <c r="AS28" s="864"/>
      <c r="AT28" s="864"/>
      <c r="AU28" s="864" t="s">
        <v>587</v>
      </c>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412</v>
      </c>
      <c r="C29" s="802"/>
      <c r="D29" s="802"/>
      <c r="E29" s="802"/>
      <c r="F29" s="802"/>
      <c r="G29" s="802"/>
      <c r="H29" s="802"/>
      <c r="I29" s="802"/>
      <c r="J29" s="802"/>
      <c r="K29" s="802"/>
      <c r="L29" s="802"/>
      <c r="M29" s="802"/>
      <c r="N29" s="802"/>
      <c r="O29" s="802"/>
      <c r="P29" s="803"/>
      <c r="Q29" s="804">
        <v>6243</v>
      </c>
      <c r="R29" s="805"/>
      <c r="S29" s="805"/>
      <c r="T29" s="805"/>
      <c r="U29" s="805"/>
      <c r="V29" s="805">
        <v>5976</v>
      </c>
      <c r="W29" s="805"/>
      <c r="X29" s="805"/>
      <c r="Y29" s="805"/>
      <c r="Z29" s="805"/>
      <c r="AA29" s="805">
        <v>268</v>
      </c>
      <c r="AB29" s="805"/>
      <c r="AC29" s="805"/>
      <c r="AD29" s="805"/>
      <c r="AE29" s="806"/>
      <c r="AF29" s="807">
        <v>268</v>
      </c>
      <c r="AG29" s="808"/>
      <c r="AH29" s="808"/>
      <c r="AI29" s="808"/>
      <c r="AJ29" s="809"/>
      <c r="AK29" s="876">
        <v>909</v>
      </c>
      <c r="AL29" s="877"/>
      <c r="AM29" s="877"/>
      <c r="AN29" s="877"/>
      <c r="AO29" s="877"/>
      <c r="AP29" s="877" t="s">
        <v>587</v>
      </c>
      <c r="AQ29" s="877"/>
      <c r="AR29" s="877"/>
      <c r="AS29" s="877"/>
      <c r="AT29" s="877"/>
      <c r="AU29" s="877" t="s">
        <v>587</v>
      </c>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413</v>
      </c>
      <c r="C30" s="802"/>
      <c r="D30" s="802"/>
      <c r="E30" s="802"/>
      <c r="F30" s="802"/>
      <c r="G30" s="802"/>
      <c r="H30" s="802"/>
      <c r="I30" s="802"/>
      <c r="J30" s="802"/>
      <c r="K30" s="802"/>
      <c r="L30" s="802"/>
      <c r="M30" s="802"/>
      <c r="N30" s="802"/>
      <c r="O30" s="802"/>
      <c r="P30" s="803"/>
      <c r="Q30" s="804">
        <v>1398</v>
      </c>
      <c r="R30" s="805"/>
      <c r="S30" s="805"/>
      <c r="T30" s="805"/>
      <c r="U30" s="805"/>
      <c r="V30" s="805">
        <v>1395</v>
      </c>
      <c r="W30" s="805"/>
      <c r="X30" s="805"/>
      <c r="Y30" s="805"/>
      <c r="Z30" s="805"/>
      <c r="AA30" s="805">
        <v>3</v>
      </c>
      <c r="AB30" s="805"/>
      <c r="AC30" s="805"/>
      <c r="AD30" s="805"/>
      <c r="AE30" s="806"/>
      <c r="AF30" s="807">
        <v>3</v>
      </c>
      <c r="AG30" s="808"/>
      <c r="AH30" s="808"/>
      <c r="AI30" s="808"/>
      <c r="AJ30" s="809"/>
      <c r="AK30" s="876">
        <v>196</v>
      </c>
      <c r="AL30" s="877"/>
      <c r="AM30" s="877"/>
      <c r="AN30" s="877"/>
      <c r="AO30" s="877"/>
      <c r="AP30" s="877" t="s">
        <v>587</v>
      </c>
      <c r="AQ30" s="877"/>
      <c r="AR30" s="877"/>
      <c r="AS30" s="877"/>
      <c r="AT30" s="877"/>
      <c r="AU30" s="877" t="s">
        <v>587</v>
      </c>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414</v>
      </c>
      <c r="C31" s="802"/>
      <c r="D31" s="802"/>
      <c r="E31" s="802"/>
      <c r="F31" s="802"/>
      <c r="G31" s="802"/>
      <c r="H31" s="802"/>
      <c r="I31" s="802"/>
      <c r="J31" s="802"/>
      <c r="K31" s="802"/>
      <c r="L31" s="802"/>
      <c r="M31" s="802"/>
      <c r="N31" s="802"/>
      <c r="O31" s="802"/>
      <c r="P31" s="803"/>
      <c r="Q31" s="804">
        <v>1700</v>
      </c>
      <c r="R31" s="805"/>
      <c r="S31" s="805"/>
      <c r="T31" s="805"/>
      <c r="U31" s="805"/>
      <c r="V31" s="805">
        <v>1483</v>
      </c>
      <c r="W31" s="805"/>
      <c r="X31" s="805"/>
      <c r="Y31" s="805"/>
      <c r="Z31" s="805"/>
      <c r="AA31" s="805">
        <v>217</v>
      </c>
      <c r="AB31" s="805"/>
      <c r="AC31" s="805"/>
      <c r="AD31" s="805"/>
      <c r="AE31" s="806"/>
      <c r="AF31" s="807">
        <v>3379</v>
      </c>
      <c r="AG31" s="808"/>
      <c r="AH31" s="808"/>
      <c r="AI31" s="808"/>
      <c r="AJ31" s="809"/>
      <c r="AK31" s="876">
        <v>7</v>
      </c>
      <c r="AL31" s="877"/>
      <c r="AM31" s="877"/>
      <c r="AN31" s="877"/>
      <c r="AO31" s="877"/>
      <c r="AP31" s="877">
        <v>0</v>
      </c>
      <c r="AQ31" s="877"/>
      <c r="AR31" s="877"/>
      <c r="AS31" s="877"/>
      <c r="AT31" s="877"/>
      <c r="AU31" s="877">
        <v>0</v>
      </c>
      <c r="AV31" s="877"/>
      <c r="AW31" s="877"/>
      <c r="AX31" s="877"/>
      <c r="AY31" s="877"/>
      <c r="AZ31" s="878" t="s">
        <v>603</v>
      </c>
      <c r="BA31" s="878"/>
      <c r="BB31" s="878"/>
      <c r="BC31" s="878"/>
      <c r="BD31" s="878"/>
      <c r="BE31" s="874" t="s">
        <v>415</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416</v>
      </c>
      <c r="C32" s="802"/>
      <c r="D32" s="802"/>
      <c r="E32" s="802"/>
      <c r="F32" s="802"/>
      <c r="G32" s="802"/>
      <c r="H32" s="802"/>
      <c r="I32" s="802"/>
      <c r="J32" s="802"/>
      <c r="K32" s="802"/>
      <c r="L32" s="802"/>
      <c r="M32" s="802"/>
      <c r="N32" s="802"/>
      <c r="O32" s="802"/>
      <c r="P32" s="803"/>
      <c r="Q32" s="804">
        <v>1860</v>
      </c>
      <c r="R32" s="805"/>
      <c r="S32" s="805"/>
      <c r="T32" s="805"/>
      <c r="U32" s="805"/>
      <c r="V32" s="805">
        <v>1858</v>
      </c>
      <c r="W32" s="805"/>
      <c r="X32" s="805"/>
      <c r="Y32" s="805"/>
      <c r="Z32" s="805"/>
      <c r="AA32" s="805">
        <v>3</v>
      </c>
      <c r="AB32" s="805"/>
      <c r="AC32" s="805"/>
      <c r="AD32" s="805"/>
      <c r="AE32" s="806"/>
      <c r="AF32" s="807">
        <v>207</v>
      </c>
      <c r="AG32" s="808"/>
      <c r="AH32" s="808"/>
      <c r="AI32" s="808"/>
      <c r="AJ32" s="809"/>
      <c r="AK32" s="876">
        <v>264</v>
      </c>
      <c r="AL32" s="877"/>
      <c r="AM32" s="877"/>
      <c r="AN32" s="877"/>
      <c r="AO32" s="877"/>
      <c r="AP32" s="877">
        <v>4067</v>
      </c>
      <c r="AQ32" s="877"/>
      <c r="AR32" s="877"/>
      <c r="AS32" s="877"/>
      <c r="AT32" s="877"/>
      <c r="AU32" s="877">
        <v>1218</v>
      </c>
      <c r="AV32" s="877"/>
      <c r="AW32" s="877"/>
      <c r="AX32" s="877"/>
      <c r="AY32" s="877"/>
      <c r="AZ32" s="878" t="s">
        <v>603</v>
      </c>
      <c r="BA32" s="878"/>
      <c r="BB32" s="878"/>
      <c r="BC32" s="878"/>
      <c r="BD32" s="878"/>
      <c r="BE32" s="874" t="s">
        <v>417</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418</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398</v>
      </c>
      <c r="B63" s="836" t="s">
        <v>419</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3945</v>
      </c>
      <c r="AG63" s="888"/>
      <c r="AH63" s="888"/>
      <c r="AI63" s="888"/>
      <c r="AJ63" s="889"/>
      <c r="AK63" s="890"/>
      <c r="AL63" s="885"/>
      <c r="AM63" s="885"/>
      <c r="AN63" s="885"/>
      <c r="AO63" s="885"/>
      <c r="AP63" s="888">
        <v>4067</v>
      </c>
      <c r="AQ63" s="888"/>
      <c r="AR63" s="888"/>
      <c r="AS63" s="888"/>
      <c r="AT63" s="888"/>
      <c r="AU63" s="888">
        <v>1218</v>
      </c>
      <c r="AV63" s="888"/>
      <c r="AW63" s="888"/>
      <c r="AX63" s="888"/>
      <c r="AY63" s="888"/>
      <c r="AZ63" s="892"/>
      <c r="BA63" s="892"/>
      <c r="BB63" s="892"/>
      <c r="BC63" s="892"/>
      <c r="BD63" s="892"/>
      <c r="BE63" s="893"/>
      <c r="BF63" s="893"/>
      <c r="BG63" s="893"/>
      <c r="BH63" s="893"/>
      <c r="BI63" s="894"/>
      <c r="BJ63" s="895" t="s">
        <v>420</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422</v>
      </c>
      <c r="B66" s="787"/>
      <c r="C66" s="787"/>
      <c r="D66" s="787"/>
      <c r="E66" s="787"/>
      <c r="F66" s="787"/>
      <c r="G66" s="787"/>
      <c r="H66" s="787"/>
      <c r="I66" s="787"/>
      <c r="J66" s="787"/>
      <c r="K66" s="787"/>
      <c r="L66" s="787"/>
      <c r="M66" s="787"/>
      <c r="N66" s="787"/>
      <c r="O66" s="787"/>
      <c r="P66" s="788"/>
      <c r="Q66" s="763" t="s">
        <v>423</v>
      </c>
      <c r="R66" s="764"/>
      <c r="S66" s="764"/>
      <c r="T66" s="764"/>
      <c r="U66" s="765"/>
      <c r="V66" s="763" t="s">
        <v>424</v>
      </c>
      <c r="W66" s="764"/>
      <c r="X66" s="764"/>
      <c r="Y66" s="764"/>
      <c r="Z66" s="765"/>
      <c r="AA66" s="763" t="s">
        <v>405</v>
      </c>
      <c r="AB66" s="764"/>
      <c r="AC66" s="764"/>
      <c r="AD66" s="764"/>
      <c r="AE66" s="765"/>
      <c r="AF66" s="898" t="s">
        <v>425</v>
      </c>
      <c r="AG66" s="859"/>
      <c r="AH66" s="859"/>
      <c r="AI66" s="859"/>
      <c r="AJ66" s="899"/>
      <c r="AK66" s="763" t="s">
        <v>426</v>
      </c>
      <c r="AL66" s="787"/>
      <c r="AM66" s="787"/>
      <c r="AN66" s="787"/>
      <c r="AO66" s="788"/>
      <c r="AP66" s="763" t="s">
        <v>427</v>
      </c>
      <c r="AQ66" s="764"/>
      <c r="AR66" s="764"/>
      <c r="AS66" s="764"/>
      <c r="AT66" s="765"/>
      <c r="AU66" s="763" t="s">
        <v>428</v>
      </c>
      <c r="AV66" s="764"/>
      <c r="AW66" s="764"/>
      <c r="AX66" s="764"/>
      <c r="AY66" s="765"/>
      <c r="AZ66" s="763" t="s">
        <v>386</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777" t="s">
        <v>588</v>
      </c>
      <c r="C68" s="778"/>
      <c r="D68" s="778"/>
      <c r="E68" s="778"/>
      <c r="F68" s="778"/>
      <c r="G68" s="778"/>
      <c r="H68" s="778"/>
      <c r="I68" s="778"/>
      <c r="J68" s="778"/>
      <c r="K68" s="778"/>
      <c r="L68" s="778"/>
      <c r="M68" s="778"/>
      <c r="N68" s="778"/>
      <c r="O68" s="778"/>
      <c r="P68" s="779"/>
      <c r="Q68" s="915">
        <v>22428</v>
      </c>
      <c r="R68" s="912"/>
      <c r="S68" s="912"/>
      <c r="T68" s="912"/>
      <c r="U68" s="912"/>
      <c r="V68" s="912">
        <v>21660</v>
      </c>
      <c r="W68" s="912"/>
      <c r="X68" s="912"/>
      <c r="Y68" s="912"/>
      <c r="Z68" s="912"/>
      <c r="AA68" s="912">
        <v>768</v>
      </c>
      <c r="AB68" s="912"/>
      <c r="AC68" s="912"/>
      <c r="AD68" s="912"/>
      <c r="AE68" s="912"/>
      <c r="AF68" s="912">
        <v>768</v>
      </c>
      <c r="AG68" s="912"/>
      <c r="AH68" s="912"/>
      <c r="AI68" s="912"/>
      <c r="AJ68" s="912"/>
      <c r="AK68" s="912">
        <v>28</v>
      </c>
      <c r="AL68" s="912"/>
      <c r="AM68" s="912"/>
      <c r="AN68" s="912"/>
      <c r="AO68" s="912"/>
      <c r="AP68" s="912" t="s">
        <v>599</v>
      </c>
      <c r="AQ68" s="912"/>
      <c r="AR68" s="912"/>
      <c r="AS68" s="912"/>
      <c r="AT68" s="912"/>
      <c r="AU68" s="912" t="s">
        <v>599</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6" t="s">
        <v>589</v>
      </c>
      <c r="C69" s="917"/>
      <c r="D69" s="917"/>
      <c r="E69" s="917"/>
      <c r="F69" s="917"/>
      <c r="G69" s="917"/>
      <c r="H69" s="917"/>
      <c r="I69" s="917"/>
      <c r="J69" s="917"/>
      <c r="K69" s="917"/>
      <c r="L69" s="917"/>
      <c r="M69" s="917"/>
      <c r="N69" s="917"/>
      <c r="O69" s="917"/>
      <c r="P69" s="918"/>
      <c r="Q69" s="919">
        <v>193</v>
      </c>
      <c r="R69" s="877"/>
      <c r="S69" s="877"/>
      <c r="T69" s="877"/>
      <c r="U69" s="877"/>
      <c r="V69" s="877">
        <v>137</v>
      </c>
      <c r="W69" s="877"/>
      <c r="X69" s="877"/>
      <c r="Y69" s="877"/>
      <c r="Z69" s="877"/>
      <c r="AA69" s="877">
        <v>56</v>
      </c>
      <c r="AB69" s="877"/>
      <c r="AC69" s="877"/>
      <c r="AD69" s="877"/>
      <c r="AE69" s="877"/>
      <c r="AF69" s="877">
        <v>56</v>
      </c>
      <c r="AG69" s="877"/>
      <c r="AH69" s="877"/>
      <c r="AI69" s="877"/>
      <c r="AJ69" s="877"/>
      <c r="AK69" s="877" t="s">
        <v>599</v>
      </c>
      <c r="AL69" s="877"/>
      <c r="AM69" s="877"/>
      <c r="AN69" s="877"/>
      <c r="AO69" s="877"/>
      <c r="AP69" s="877" t="s">
        <v>599</v>
      </c>
      <c r="AQ69" s="877"/>
      <c r="AR69" s="877"/>
      <c r="AS69" s="877"/>
      <c r="AT69" s="877"/>
      <c r="AU69" s="877" t="s">
        <v>599</v>
      </c>
      <c r="AV69" s="877"/>
      <c r="AW69" s="877"/>
      <c r="AX69" s="877"/>
      <c r="AY69" s="877"/>
      <c r="AZ69" s="920"/>
      <c r="BA69" s="920"/>
      <c r="BB69" s="920"/>
      <c r="BC69" s="920"/>
      <c r="BD69" s="921"/>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6" t="s">
        <v>590</v>
      </c>
      <c r="C70" s="917"/>
      <c r="D70" s="917"/>
      <c r="E70" s="917"/>
      <c r="F70" s="917"/>
      <c r="G70" s="917"/>
      <c r="H70" s="917"/>
      <c r="I70" s="917"/>
      <c r="J70" s="917"/>
      <c r="K70" s="917"/>
      <c r="L70" s="917"/>
      <c r="M70" s="917"/>
      <c r="N70" s="917"/>
      <c r="O70" s="917"/>
      <c r="P70" s="918"/>
      <c r="Q70" s="919">
        <v>102</v>
      </c>
      <c r="R70" s="877"/>
      <c r="S70" s="877"/>
      <c r="T70" s="877"/>
      <c r="U70" s="877"/>
      <c r="V70" s="877">
        <v>95</v>
      </c>
      <c r="W70" s="877"/>
      <c r="X70" s="877"/>
      <c r="Y70" s="877"/>
      <c r="Z70" s="877"/>
      <c r="AA70" s="877">
        <v>7</v>
      </c>
      <c r="AB70" s="877"/>
      <c r="AC70" s="877"/>
      <c r="AD70" s="877"/>
      <c r="AE70" s="877"/>
      <c r="AF70" s="877">
        <v>7</v>
      </c>
      <c r="AG70" s="877"/>
      <c r="AH70" s="877"/>
      <c r="AI70" s="877"/>
      <c r="AJ70" s="877"/>
      <c r="AK70" s="877">
        <v>1</v>
      </c>
      <c r="AL70" s="877"/>
      <c r="AM70" s="877"/>
      <c r="AN70" s="877"/>
      <c r="AO70" s="877"/>
      <c r="AP70" s="877" t="s">
        <v>599</v>
      </c>
      <c r="AQ70" s="877"/>
      <c r="AR70" s="877"/>
      <c r="AS70" s="877"/>
      <c r="AT70" s="877"/>
      <c r="AU70" s="877" t="s">
        <v>599</v>
      </c>
      <c r="AV70" s="877"/>
      <c r="AW70" s="877"/>
      <c r="AX70" s="877"/>
      <c r="AY70" s="877"/>
      <c r="AZ70" s="920"/>
      <c r="BA70" s="920"/>
      <c r="BB70" s="920"/>
      <c r="BC70" s="920"/>
      <c r="BD70" s="921"/>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6" t="s">
        <v>591</v>
      </c>
      <c r="C71" s="917"/>
      <c r="D71" s="917"/>
      <c r="E71" s="917"/>
      <c r="F71" s="917"/>
      <c r="G71" s="917"/>
      <c r="H71" s="917"/>
      <c r="I71" s="917"/>
      <c r="J71" s="917"/>
      <c r="K71" s="917"/>
      <c r="L71" s="917"/>
      <c r="M71" s="917"/>
      <c r="N71" s="917"/>
      <c r="O71" s="917"/>
      <c r="P71" s="918"/>
      <c r="Q71" s="919">
        <v>108</v>
      </c>
      <c r="R71" s="877"/>
      <c r="S71" s="877"/>
      <c r="T71" s="877"/>
      <c r="U71" s="877"/>
      <c r="V71" s="877">
        <v>74</v>
      </c>
      <c r="W71" s="877"/>
      <c r="X71" s="877"/>
      <c r="Y71" s="877"/>
      <c r="Z71" s="877"/>
      <c r="AA71" s="877">
        <v>34</v>
      </c>
      <c r="AB71" s="877"/>
      <c r="AC71" s="877"/>
      <c r="AD71" s="877"/>
      <c r="AE71" s="877"/>
      <c r="AF71" s="877">
        <v>34</v>
      </c>
      <c r="AG71" s="877"/>
      <c r="AH71" s="877"/>
      <c r="AI71" s="877"/>
      <c r="AJ71" s="877"/>
      <c r="AK71" s="877" t="s">
        <v>599</v>
      </c>
      <c r="AL71" s="877"/>
      <c r="AM71" s="877"/>
      <c r="AN71" s="877"/>
      <c r="AO71" s="877"/>
      <c r="AP71" s="877" t="s">
        <v>599</v>
      </c>
      <c r="AQ71" s="877"/>
      <c r="AR71" s="877"/>
      <c r="AS71" s="877"/>
      <c r="AT71" s="877"/>
      <c r="AU71" s="877" t="s">
        <v>599</v>
      </c>
      <c r="AV71" s="877"/>
      <c r="AW71" s="877"/>
      <c r="AX71" s="877"/>
      <c r="AY71" s="877"/>
      <c r="AZ71" s="920"/>
      <c r="BA71" s="920"/>
      <c r="BB71" s="920"/>
      <c r="BC71" s="920"/>
      <c r="BD71" s="921"/>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6" t="s">
        <v>592</v>
      </c>
      <c r="C72" s="917"/>
      <c r="D72" s="917"/>
      <c r="E72" s="917"/>
      <c r="F72" s="917"/>
      <c r="G72" s="917"/>
      <c r="H72" s="917"/>
      <c r="I72" s="917"/>
      <c r="J72" s="917"/>
      <c r="K72" s="917"/>
      <c r="L72" s="917"/>
      <c r="M72" s="917"/>
      <c r="N72" s="917"/>
      <c r="O72" s="917"/>
      <c r="P72" s="918"/>
      <c r="Q72" s="919">
        <v>199</v>
      </c>
      <c r="R72" s="877"/>
      <c r="S72" s="877"/>
      <c r="T72" s="877"/>
      <c r="U72" s="877"/>
      <c r="V72" s="877">
        <v>195</v>
      </c>
      <c r="W72" s="877"/>
      <c r="X72" s="877"/>
      <c r="Y72" s="877"/>
      <c r="Z72" s="877"/>
      <c r="AA72" s="877">
        <v>4</v>
      </c>
      <c r="AB72" s="877"/>
      <c r="AC72" s="877"/>
      <c r="AD72" s="877"/>
      <c r="AE72" s="877"/>
      <c r="AF72" s="877">
        <v>4</v>
      </c>
      <c r="AG72" s="877"/>
      <c r="AH72" s="877"/>
      <c r="AI72" s="877"/>
      <c r="AJ72" s="877"/>
      <c r="AK72" s="877" t="s">
        <v>599</v>
      </c>
      <c r="AL72" s="877"/>
      <c r="AM72" s="877"/>
      <c r="AN72" s="877"/>
      <c r="AO72" s="877"/>
      <c r="AP72" s="877" t="s">
        <v>599</v>
      </c>
      <c r="AQ72" s="877"/>
      <c r="AR72" s="877"/>
      <c r="AS72" s="877"/>
      <c r="AT72" s="877"/>
      <c r="AU72" s="877" t="s">
        <v>599</v>
      </c>
      <c r="AV72" s="877"/>
      <c r="AW72" s="877"/>
      <c r="AX72" s="877"/>
      <c r="AY72" s="877"/>
      <c r="AZ72" s="920"/>
      <c r="BA72" s="920"/>
      <c r="BB72" s="920"/>
      <c r="BC72" s="920"/>
      <c r="BD72" s="921"/>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6" t="s">
        <v>593</v>
      </c>
      <c r="C73" s="917"/>
      <c r="D73" s="917"/>
      <c r="E73" s="917"/>
      <c r="F73" s="917"/>
      <c r="G73" s="917"/>
      <c r="H73" s="917"/>
      <c r="I73" s="917"/>
      <c r="J73" s="917"/>
      <c r="K73" s="917"/>
      <c r="L73" s="917"/>
      <c r="M73" s="917"/>
      <c r="N73" s="917"/>
      <c r="O73" s="917"/>
      <c r="P73" s="918"/>
      <c r="Q73" s="919">
        <v>3289</v>
      </c>
      <c r="R73" s="877"/>
      <c r="S73" s="877"/>
      <c r="T73" s="877"/>
      <c r="U73" s="877"/>
      <c r="V73" s="877">
        <v>2960</v>
      </c>
      <c r="W73" s="877"/>
      <c r="X73" s="877"/>
      <c r="Y73" s="877"/>
      <c r="Z73" s="877"/>
      <c r="AA73" s="877">
        <v>329</v>
      </c>
      <c r="AB73" s="877"/>
      <c r="AC73" s="877"/>
      <c r="AD73" s="877"/>
      <c r="AE73" s="877"/>
      <c r="AF73" s="877">
        <v>4668</v>
      </c>
      <c r="AG73" s="877"/>
      <c r="AH73" s="877"/>
      <c r="AI73" s="877"/>
      <c r="AJ73" s="877"/>
      <c r="AK73" s="877" t="s">
        <v>604</v>
      </c>
      <c r="AL73" s="877"/>
      <c r="AM73" s="877"/>
      <c r="AN73" s="877"/>
      <c r="AO73" s="877"/>
      <c r="AP73" s="877">
        <v>3538</v>
      </c>
      <c r="AQ73" s="877"/>
      <c r="AR73" s="877"/>
      <c r="AS73" s="877"/>
      <c r="AT73" s="877"/>
      <c r="AU73" s="877" t="s">
        <v>586</v>
      </c>
      <c r="AV73" s="877"/>
      <c r="AW73" s="877"/>
      <c r="AX73" s="877"/>
      <c r="AY73" s="877"/>
      <c r="AZ73" s="920"/>
      <c r="BA73" s="920"/>
      <c r="BB73" s="920"/>
      <c r="BC73" s="920"/>
      <c r="BD73" s="921"/>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6" t="s">
        <v>594</v>
      </c>
      <c r="C74" s="917"/>
      <c r="D74" s="917"/>
      <c r="E74" s="917"/>
      <c r="F74" s="917"/>
      <c r="G74" s="917"/>
      <c r="H74" s="917"/>
      <c r="I74" s="917"/>
      <c r="J74" s="917"/>
      <c r="K74" s="917"/>
      <c r="L74" s="917"/>
      <c r="M74" s="917"/>
      <c r="N74" s="917"/>
      <c r="O74" s="917"/>
      <c r="P74" s="918"/>
      <c r="Q74" s="919">
        <v>360</v>
      </c>
      <c r="R74" s="877"/>
      <c r="S74" s="877"/>
      <c r="T74" s="877"/>
      <c r="U74" s="877"/>
      <c r="V74" s="877">
        <v>350</v>
      </c>
      <c r="W74" s="877"/>
      <c r="X74" s="877"/>
      <c r="Y74" s="877"/>
      <c r="Z74" s="877"/>
      <c r="AA74" s="877">
        <v>10</v>
      </c>
      <c r="AB74" s="877"/>
      <c r="AC74" s="877"/>
      <c r="AD74" s="877"/>
      <c r="AE74" s="877"/>
      <c r="AF74" s="877">
        <v>10</v>
      </c>
      <c r="AG74" s="877"/>
      <c r="AH74" s="877"/>
      <c r="AI74" s="877"/>
      <c r="AJ74" s="877"/>
      <c r="AK74" s="877">
        <v>10</v>
      </c>
      <c r="AL74" s="877"/>
      <c r="AM74" s="877"/>
      <c r="AN74" s="877"/>
      <c r="AO74" s="877"/>
      <c r="AP74" s="877" t="s">
        <v>599</v>
      </c>
      <c r="AQ74" s="877"/>
      <c r="AR74" s="877"/>
      <c r="AS74" s="877"/>
      <c r="AT74" s="877"/>
      <c r="AU74" s="877" t="s">
        <v>599</v>
      </c>
      <c r="AV74" s="877"/>
      <c r="AW74" s="877"/>
      <c r="AX74" s="877"/>
      <c r="AY74" s="877"/>
      <c r="AZ74" s="920"/>
      <c r="BA74" s="920"/>
      <c r="BB74" s="920"/>
      <c r="BC74" s="920"/>
      <c r="BD74" s="921"/>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6" t="s">
        <v>595</v>
      </c>
      <c r="C75" s="917"/>
      <c r="D75" s="917"/>
      <c r="E75" s="917"/>
      <c r="F75" s="917"/>
      <c r="G75" s="917"/>
      <c r="H75" s="917"/>
      <c r="I75" s="917"/>
      <c r="J75" s="917"/>
      <c r="K75" s="917"/>
      <c r="L75" s="917"/>
      <c r="M75" s="917"/>
      <c r="N75" s="917"/>
      <c r="O75" s="917"/>
      <c r="P75" s="918"/>
      <c r="Q75" s="922">
        <v>324</v>
      </c>
      <c r="R75" s="923"/>
      <c r="S75" s="923"/>
      <c r="T75" s="923"/>
      <c r="U75" s="876"/>
      <c r="V75" s="924">
        <v>313</v>
      </c>
      <c r="W75" s="923"/>
      <c r="X75" s="923"/>
      <c r="Y75" s="923"/>
      <c r="Z75" s="876"/>
      <c r="AA75" s="924">
        <v>11</v>
      </c>
      <c r="AB75" s="923"/>
      <c r="AC75" s="923"/>
      <c r="AD75" s="923"/>
      <c r="AE75" s="876"/>
      <c r="AF75" s="924">
        <v>11</v>
      </c>
      <c r="AG75" s="923"/>
      <c r="AH75" s="923"/>
      <c r="AI75" s="923"/>
      <c r="AJ75" s="876"/>
      <c r="AK75" s="924">
        <v>15</v>
      </c>
      <c r="AL75" s="923"/>
      <c r="AM75" s="923"/>
      <c r="AN75" s="923"/>
      <c r="AO75" s="876"/>
      <c r="AP75" s="877" t="s">
        <v>586</v>
      </c>
      <c r="AQ75" s="877"/>
      <c r="AR75" s="877"/>
      <c r="AS75" s="877"/>
      <c r="AT75" s="877"/>
      <c r="AU75" s="877" t="s">
        <v>586</v>
      </c>
      <c r="AV75" s="877"/>
      <c r="AW75" s="877"/>
      <c r="AX75" s="877"/>
      <c r="AY75" s="877"/>
      <c r="AZ75" s="920"/>
      <c r="BA75" s="920"/>
      <c r="BB75" s="920"/>
      <c r="BC75" s="920"/>
      <c r="BD75" s="921"/>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6" t="s">
        <v>596</v>
      </c>
      <c r="C76" s="917"/>
      <c r="D76" s="917"/>
      <c r="E76" s="917"/>
      <c r="F76" s="917"/>
      <c r="G76" s="917"/>
      <c r="H76" s="917"/>
      <c r="I76" s="917"/>
      <c r="J76" s="917"/>
      <c r="K76" s="917"/>
      <c r="L76" s="917"/>
      <c r="M76" s="917"/>
      <c r="N76" s="917"/>
      <c r="O76" s="917"/>
      <c r="P76" s="918"/>
      <c r="Q76" s="922">
        <v>2588</v>
      </c>
      <c r="R76" s="923"/>
      <c r="S76" s="923"/>
      <c r="T76" s="923"/>
      <c r="U76" s="876"/>
      <c r="V76" s="924">
        <v>2314</v>
      </c>
      <c r="W76" s="923"/>
      <c r="X76" s="923"/>
      <c r="Y76" s="923"/>
      <c r="Z76" s="876"/>
      <c r="AA76" s="924">
        <v>274</v>
      </c>
      <c r="AB76" s="923"/>
      <c r="AC76" s="923"/>
      <c r="AD76" s="923"/>
      <c r="AE76" s="876"/>
      <c r="AF76" s="924">
        <v>274</v>
      </c>
      <c r="AG76" s="923"/>
      <c r="AH76" s="923"/>
      <c r="AI76" s="923"/>
      <c r="AJ76" s="876"/>
      <c r="AK76" s="924">
        <v>117</v>
      </c>
      <c r="AL76" s="923"/>
      <c r="AM76" s="923"/>
      <c r="AN76" s="923"/>
      <c r="AO76" s="876"/>
      <c r="AP76" s="924" t="s">
        <v>600</v>
      </c>
      <c r="AQ76" s="923"/>
      <c r="AR76" s="923"/>
      <c r="AS76" s="923"/>
      <c r="AT76" s="876"/>
      <c r="AU76" s="924" t="s">
        <v>600</v>
      </c>
      <c r="AV76" s="923"/>
      <c r="AW76" s="923"/>
      <c r="AX76" s="923"/>
      <c r="AY76" s="876"/>
      <c r="AZ76" s="920"/>
      <c r="BA76" s="920"/>
      <c r="BB76" s="920"/>
      <c r="BC76" s="920"/>
      <c r="BD76" s="921"/>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6" t="s">
        <v>597</v>
      </c>
      <c r="C77" s="917"/>
      <c r="D77" s="917"/>
      <c r="E77" s="917"/>
      <c r="F77" s="917"/>
      <c r="G77" s="917"/>
      <c r="H77" s="917"/>
      <c r="I77" s="917"/>
      <c r="J77" s="917"/>
      <c r="K77" s="917"/>
      <c r="L77" s="917"/>
      <c r="M77" s="917"/>
      <c r="N77" s="917"/>
      <c r="O77" s="917"/>
      <c r="P77" s="918"/>
      <c r="Q77" s="922">
        <v>657281</v>
      </c>
      <c r="R77" s="923"/>
      <c r="S77" s="923"/>
      <c r="T77" s="923"/>
      <c r="U77" s="876"/>
      <c r="V77" s="924">
        <v>647955</v>
      </c>
      <c r="W77" s="923"/>
      <c r="X77" s="923"/>
      <c r="Y77" s="923"/>
      <c r="Z77" s="876"/>
      <c r="AA77" s="924">
        <v>9326</v>
      </c>
      <c r="AB77" s="923"/>
      <c r="AC77" s="923"/>
      <c r="AD77" s="923"/>
      <c r="AE77" s="876"/>
      <c r="AF77" s="924">
        <v>9326</v>
      </c>
      <c r="AG77" s="923"/>
      <c r="AH77" s="923"/>
      <c r="AI77" s="923"/>
      <c r="AJ77" s="876"/>
      <c r="AK77" s="924">
        <v>3989</v>
      </c>
      <c r="AL77" s="923"/>
      <c r="AM77" s="923"/>
      <c r="AN77" s="923"/>
      <c r="AO77" s="876"/>
      <c r="AP77" s="924" t="s">
        <v>600</v>
      </c>
      <c r="AQ77" s="923"/>
      <c r="AR77" s="923"/>
      <c r="AS77" s="923"/>
      <c r="AT77" s="876"/>
      <c r="AU77" s="924" t="s">
        <v>600</v>
      </c>
      <c r="AV77" s="923"/>
      <c r="AW77" s="923"/>
      <c r="AX77" s="923"/>
      <c r="AY77" s="876"/>
      <c r="AZ77" s="920"/>
      <c r="BA77" s="920"/>
      <c r="BB77" s="920"/>
      <c r="BC77" s="920"/>
      <c r="BD77" s="921"/>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6" t="s">
        <v>598</v>
      </c>
      <c r="C78" s="917"/>
      <c r="D78" s="917"/>
      <c r="E78" s="917"/>
      <c r="F78" s="917"/>
      <c r="G78" s="917"/>
      <c r="H78" s="917"/>
      <c r="I78" s="917"/>
      <c r="J78" s="917"/>
      <c r="K78" s="917"/>
      <c r="L78" s="917"/>
      <c r="M78" s="917"/>
      <c r="N78" s="917"/>
      <c r="O78" s="917"/>
      <c r="P78" s="918"/>
      <c r="Q78" s="919">
        <v>16</v>
      </c>
      <c r="R78" s="877"/>
      <c r="S78" s="877"/>
      <c r="T78" s="877"/>
      <c r="U78" s="877"/>
      <c r="V78" s="877">
        <v>15</v>
      </c>
      <c r="W78" s="877"/>
      <c r="X78" s="877"/>
      <c r="Y78" s="877"/>
      <c r="Z78" s="877"/>
      <c r="AA78" s="877">
        <v>1</v>
      </c>
      <c r="AB78" s="877"/>
      <c r="AC78" s="877"/>
      <c r="AD78" s="877"/>
      <c r="AE78" s="877"/>
      <c r="AF78" s="877">
        <v>1</v>
      </c>
      <c r="AG78" s="877"/>
      <c r="AH78" s="877"/>
      <c r="AI78" s="877"/>
      <c r="AJ78" s="877"/>
      <c r="AK78" s="877">
        <v>5</v>
      </c>
      <c r="AL78" s="877"/>
      <c r="AM78" s="877"/>
      <c r="AN78" s="877"/>
      <c r="AO78" s="877"/>
      <c r="AP78" s="877" t="s">
        <v>586</v>
      </c>
      <c r="AQ78" s="877"/>
      <c r="AR78" s="877"/>
      <c r="AS78" s="877"/>
      <c r="AT78" s="877"/>
      <c r="AU78" s="877" t="s">
        <v>586</v>
      </c>
      <c r="AV78" s="877"/>
      <c r="AW78" s="877"/>
      <c r="AX78" s="877"/>
      <c r="AY78" s="877"/>
      <c r="AZ78" s="920"/>
      <c r="BA78" s="920"/>
      <c r="BB78" s="920"/>
      <c r="BC78" s="920"/>
      <c r="BD78" s="921"/>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6"/>
      <c r="C79" s="917"/>
      <c r="D79" s="917"/>
      <c r="E79" s="917"/>
      <c r="F79" s="917"/>
      <c r="G79" s="917"/>
      <c r="H79" s="917"/>
      <c r="I79" s="917"/>
      <c r="J79" s="917"/>
      <c r="K79" s="917"/>
      <c r="L79" s="917"/>
      <c r="M79" s="917"/>
      <c r="N79" s="917"/>
      <c r="O79" s="917"/>
      <c r="P79" s="918"/>
      <c r="Q79" s="919"/>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0"/>
      <c r="BA79" s="920"/>
      <c r="BB79" s="920"/>
      <c r="BC79" s="920"/>
      <c r="BD79" s="921"/>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6"/>
      <c r="C80" s="917"/>
      <c r="D80" s="917"/>
      <c r="E80" s="917"/>
      <c r="F80" s="917"/>
      <c r="G80" s="917"/>
      <c r="H80" s="917"/>
      <c r="I80" s="917"/>
      <c r="J80" s="917"/>
      <c r="K80" s="917"/>
      <c r="L80" s="917"/>
      <c r="M80" s="917"/>
      <c r="N80" s="917"/>
      <c r="O80" s="917"/>
      <c r="P80" s="918"/>
      <c r="Q80" s="919"/>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0"/>
      <c r="BA80" s="920"/>
      <c r="BB80" s="920"/>
      <c r="BC80" s="920"/>
      <c r="BD80" s="921"/>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6"/>
      <c r="C81" s="917"/>
      <c r="D81" s="917"/>
      <c r="E81" s="917"/>
      <c r="F81" s="917"/>
      <c r="G81" s="917"/>
      <c r="H81" s="917"/>
      <c r="I81" s="917"/>
      <c r="J81" s="917"/>
      <c r="K81" s="917"/>
      <c r="L81" s="917"/>
      <c r="M81" s="917"/>
      <c r="N81" s="917"/>
      <c r="O81" s="917"/>
      <c r="P81" s="918"/>
      <c r="Q81" s="919"/>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0"/>
      <c r="BA81" s="920"/>
      <c r="BB81" s="920"/>
      <c r="BC81" s="920"/>
      <c r="BD81" s="921"/>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6"/>
      <c r="C82" s="917"/>
      <c r="D82" s="917"/>
      <c r="E82" s="917"/>
      <c r="F82" s="917"/>
      <c r="G82" s="917"/>
      <c r="H82" s="917"/>
      <c r="I82" s="917"/>
      <c r="J82" s="917"/>
      <c r="K82" s="917"/>
      <c r="L82" s="917"/>
      <c r="M82" s="917"/>
      <c r="N82" s="917"/>
      <c r="O82" s="917"/>
      <c r="P82" s="918"/>
      <c r="Q82" s="919"/>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0"/>
      <c r="BA82" s="920"/>
      <c r="BB82" s="920"/>
      <c r="BC82" s="920"/>
      <c r="BD82" s="921"/>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6"/>
      <c r="C83" s="917"/>
      <c r="D83" s="917"/>
      <c r="E83" s="917"/>
      <c r="F83" s="917"/>
      <c r="G83" s="917"/>
      <c r="H83" s="917"/>
      <c r="I83" s="917"/>
      <c r="J83" s="917"/>
      <c r="K83" s="917"/>
      <c r="L83" s="917"/>
      <c r="M83" s="917"/>
      <c r="N83" s="917"/>
      <c r="O83" s="917"/>
      <c r="P83" s="918"/>
      <c r="Q83" s="919"/>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0"/>
      <c r="BA83" s="920"/>
      <c r="BB83" s="920"/>
      <c r="BC83" s="920"/>
      <c r="BD83" s="921"/>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6"/>
      <c r="C84" s="917"/>
      <c r="D84" s="917"/>
      <c r="E84" s="917"/>
      <c r="F84" s="917"/>
      <c r="G84" s="917"/>
      <c r="H84" s="917"/>
      <c r="I84" s="917"/>
      <c r="J84" s="917"/>
      <c r="K84" s="917"/>
      <c r="L84" s="917"/>
      <c r="M84" s="917"/>
      <c r="N84" s="917"/>
      <c r="O84" s="917"/>
      <c r="P84" s="918"/>
      <c r="Q84" s="919"/>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0"/>
      <c r="BA84" s="920"/>
      <c r="BB84" s="920"/>
      <c r="BC84" s="920"/>
      <c r="BD84" s="921"/>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6"/>
      <c r="C85" s="917"/>
      <c r="D85" s="917"/>
      <c r="E85" s="917"/>
      <c r="F85" s="917"/>
      <c r="G85" s="917"/>
      <c r="H85" s="917"/>
      <c r="I85" s="917"/>
      <c r="J85" s="917"/>
      <c r="K85" s="917"/>
      <c r="L85" s="917"/>
      <c r="M85" s="917"/>
      <c r="N85" s="917"/>
      <c r="O85" s="917"/>
      <c r="P85" s="918"/>
      <c r="Q85" s="919"/>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0"/>
      <c r="BA85" s="920"/>
      <c r="BB85" s="920"/>
      <c r="BC85" s="920"/>
      <c r="BD85" s="921"/>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6"/>
      <c r="C86" s="917"/>
      <c r="D86" s="917"/>
      <c r="E86" s="917"/>
      <c r="F86" s="917"/>
      <c r="G86" s="917"/>
      <c r="H86" s="917"/>
      <c r="I86" s="917"/>
      <c r="J86" s="917"/>
      <c r="K86" s="917"/>
      <c r="L86" s="917"/>
      <c r="M86" s="917"/>
      <c r="N86" s="917"/>
      <c r="O86" s="917"/>
      <c r="P86" s="918"/>
      <c r="Q86" s="919"/>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0"/>
      <c r="BA86" s="920"/>
      <c r="BB86" s="920"/>
      <c r="BC86" s="920"/>
      <c r="BD86" s="921"/>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5"/>
      <c r="C87" s="926"/>
      <c r="D87" s="926"/>
      <c r="E87" s="926"/>
      <c r="F87" s="926"/>
      <c r="G87" s="926"/>
      <c r="H87" s="926"/>
      <c r="I87" s="926"/>
      <c r="J87" s="926"/>
      <c r="K87" s="926"/>
      <c r="L87" s="926"/>
      <c r="M87" s="926"/>
      <c r="N87" s="926"/>
      <c r="O87" s="926"/>
      <c r="P87" s="927"/>
      <c r="Q87" s="928"/>
      <c r="R87" s="929"/>
      <c r="S87" s="929"/>
      <c r="T87" s="929"/>
      <c r="U87" s="929"/>
      <c r="V87" s="929"/>
      <c r="W87" s="929"/>
      <c r="X87" s="929"/>
      <c r="Y87" s="929"/>
      <c r="Z87" s="929"/>
      <c r="AA87" s="929"/>
      <c r="AB87" s="929"/>
      <c r="AC87" s="929"/>
      <c r="AD87" s="929"/>
      <c r="AE87" s="929"/>
      <c r="AF87" s="929"/>
      <c r="AG87" s="929"/>
      <c r="AH87" s="929"/>
      <c r="AI87" s="929"/>
      <c r="AJ87" s="929"/>
      <c r="AK87" s="929"/>
      <c r="AL87" s="929"/>
      <c r="AM87" s="929"/>
      <c r="AN87" s="929"/>
      <c r="AO87" s="929"/>
      <c r="AP87" s="929"/>
      <c r="AQ87" s="929"/>
      <c r="AR87" s="929"/>
      <c r="AS87" s="929"/>
      <c r="AT87" s="929"/>
      <c r="AU87" s="929"/>
      <c r="AV87" s="929"/>
      <c r="AW87" s="929"/>
      <c r="AX87" s="929"/>
      <c r="AY87" s="929"/>
      <c r="AZ87" s="930"/>
      <c r="BA87" s="930"/>
      <c r="BB87" s="930"/>
      <c r="BC87" s="930"/>
      <c r="BD87" s="931"/>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398</v>
      </c>
      <c r="B88" s="836" t="s">
        <v>429</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15159</v>
      </c>
      <c r="AG88" s="888"/>
      <c r="AH88" s="888"/>
      <c r="AI88" s="888"/>
      <c r="AJ88" s="888"/>
      <c r="AK88" s="885"/>
      <c r="AL88" s="885"/>
      <c r="AM88" s="885"/>
      <c r="AN88" s="885"/>
      <c r="AO88" s="885"/>
      <c r="AP88" s="888">
        <v>3538</v>
      </c>
      <c r="AQ88" s="888"/>
      <c r="AR88" s="888"/>
      <c r="AS88" s="888"/>
      <c r="AT88" s="888"/>
      <c r="AU88" s="888" t="s">
        <v>604</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398</v>
      </c>
      <c r="BR102" s="836" t="s">
        <v>430</v>
      </c>
      <c r="BS102" s="837"/>
      <c r="BT102" s="837"/>
      <c r="BU102" s="837"/>
      <c r="BV102" s="837"/>
      <c r="BW102" s="837"/>
      <c r="BX102" s="837"/>
      <c r="BY102" s="837"/>
      <c r="BZ102" s="837"/>
      <c r="CA102" s="837"/>
      <c r="CB102" s="837"/>
      <c r="CC102" s="837"/>
      <c r="CD102" s="837"/>
      <c r="CE102" s="837"/>
      <c r="CF102" s="837"/>
      <c r="CG102" s="838"/>
      <c r="CH102" s="932"/>
      <c r="CI102" s="933"/>
      <c r="CJ102" s="933"/>
      <c r="CK102" s="933"/>
      <c r="CL102" s="934"/>
      <c r="CM102" s="932"/>
      <c r="CN102" s="933"/>
      <c r="CO102" s="933"/>
      <c r="CP102" s="933"/>
      <c r="CQ102" s="934"/>
      <c r="CR102" s="935">
        <v>10</v>
      </c>
      <c r="CS102" s="896"/>
      <c r="CT102" s="896"/>
      <c r="CU102" s="896"/>
      <c r="CV102" s="936"/>
      <c r="CW102" s="935" t="s">
        <v>605</v>
      </c>
      <c r="CX102" s="896"/>
      <c r="CY102" s="896"/>
      <c r="CZ102" s="896"/>
      <c r="DA102" s="936"/>
      <c r="DB102" s="935" t="s">
        <v>605</v>
      </c>
      <c r="DC102" s="896"/>
      <c r="DD102" s="896"/>
      <c r="DE102" s="896"/>
      <c r="DF102" s="936"/>
      <c r="DG102" s="935" t="s">
        <v>605</v>
      </c>
      <c r="DH102" s="896"/>
      <c r="DI102" s="896"/>
      <c r="DJ102" s="896"/>
      <c r="DK102" s="936"/>
      <c r="DL102" s="935" t="s">
        <v>605</v>
      </c>
      <c r="DM102" s="896"/>
      <c r="DN102" s="896"/>
      <c r="DO102" s="896"/>
      <c r="DP102" s="936"/>
      <c r="DQ102" s="935" t="s">
        <v>605</v>
      </c>
      <c r="DR102" s="896"/>
      <c r="DS102" s="896"/>
      <c r="DT102" s="896"/>
      <c r="DU102" s="936"/>
      <c r="DV102" s="959"/>
      <c r="DW102" s="960"/>
      <c r="DX102" s="960"/>
      <c r="DY102" s="960"/>
      <c r="DZ102" s="961"/>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2" t="s">
        <v>431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3" t="s">
        <v>432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4" t="s">
        <v>435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436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247" customFormat="1" ht="26.25" customHeight="1" x14ac:dyDescent="0.15">
      <c r="A109" s="957" t="s">
        <v>437</v>
      </c>
      <c r="B109" s="938"/>
      <c r="C109" s="938"/>
      <c r="D109" s="938"/>
      <c r="E109" s="938"/>
      <c r="F109" s="938"/>
      <c r="G109" s="938"/>
      <c r="H109" s="938"/>
      <c r="I109" s="938"/>
      <c r="J109" s="938"/>
      <c r="K109" s="938"/>
      <c r="L109" s="938"/>
      <c r="M109" s="938"/>
      <c r="N109" s="938"/>
      <c r="O109" s="938"/>
      <c r="P109" s="938"/>
      <c r="Q109" s="938"/>
      <c r="R109" s="938"/>
      <c r="S109" s="938"/>
      <c r="T109" s="938"/>
      <c r="U109" s="938"/>
      <c r="V109" s="938"/>
      <c r="W109" s="938"/>
      <c r="X109" s="938"/>
      <c r="Y109" s="938"/>
      <c r="Z109" s="939"/>
      <c r="AA109" s="937" t="s">
        <v>438</v>
      </c>
      <c r="AB109" s="938"/>
      <c r="AC109" s="938"/>
      <c r="AD109" s="938"/>
      <c r="AE109" s="939"/>
      <c r="AF109" s="937" t="s">
        <v>316</v>
      </c>
      <c r="AG109" s="938"/>
      <c r="AH109" s="938"/>
      <c r="AI109" s="938"/>
      <c r="AJ109" s="939"/>
      <c r="AK109" s="937" t="s">
        <v>315</v>
      </c>
      <c r="AL109" s="938"/>
      <c r="AM109" s="938"/>
      <c r="AN109" s="938"/>
      <c r="AO109" s="939"/>
      <c r="AP109" s="937" t="s">
        <v>439</v>
      </c>
      <c r="AQ109" s="938"/>
      <c r="AR109" s="938"/>
      <c r="AS109" s="938"/>
      <c r="AT109" s="940"/>
      <c r="AU109" s="957" t="s">
        <v>437</v>
      </c>
      <c r="AV109" s="938"/>
      <c r="AW109" s="938"/>
      <c r="AX109" s="938"/>
      <c r="AY109" s="938"/>
      <c r="AZ109" s="938"/>
      <c r="BA109" s="938"/>
      <c r="BB109" s="938"/>
      <c r="BC109" s="938"/>
      <c r="BD109" s="938"/>
      <c r="BE109" s="938"/>
      <c r="BF109" s="938"/>
      <c r="BG109" s="938"/>
      <c r="BH109" s="938"/>
      <c r="BI109" s="938"/>
      <c r="BJ109" s="938"/>
      <c r="BK109" s="938"/>
      <c r="BL109" s="938"/>
      <c r="BM109" s="938"/>
      <c r="BN109" s="938"/>
      <c r="BO109" s="938"/>
      <c r="BP109" s="939"/>
      <c r="BQ109" s="937" t="s">
        <v>438</v>
      </c>
      <c r="BR109" s="938"/>
      <c r="BS109" s="938"/>
      <c r="BT109" s="938"/>
      <c r="BU109" s="939"/>
      <c r="BV109" s="937" t="s">
        <v>316</v>
      </c>
      <c r="BW109" s="938"/>
      <c r="BX109" s="938"/>
      <c r="BY109" s="938"/>
      <c r="BZ109" s="939"/>
      <c r="CA109" s="937" t="s">
        <v>315</v>
      </c>
      <c r="CB109" s="938"/>
      <c r="CC109" s="938"/>
      <c r="CD109" s="938"/>
      <c r="CE109" s="939"/>
      <c r="CF109" s="958" t="s">
        <v>439</v>
      </c>
      <c r="CG109" s="958"/>
      <c r="CH109" s="958"/>
      <c r="CI109" s="958"/>
      <c r="CJ109" s="958"/>
      <c r="CK109" s="937" t="s">
        <v>440</v>
      </c>
      <c r="CL109" s="938"/>
      <c r="CM109" s="938"/>
      <c r="CN109" s="938"/>
      <c r="CO109" s="938"/>
      <c r="CP109" s="938"/>
      <c r="CQ109" s="938"/>
      <c r="CR109" s="938"/>
      <c r="CS109" s="938"/>
      <c r="CT109" s="938"/>
      <c r="CU109" s="938"/>
      <c r="CV109" s="938"/>
      <c r="CW109" s="938"/>
      <c r="CX109" s="938"/>
      <c r="CY109" s="938"/>
      <c r="CZ109" s="938"/>
      <c r="DA109" s="938"/>
      <c r="DB109" s="938"/>
      <c r="DC109" s="938"/>
      <c r="DD109" s="938"/>
      <c r="DE109" s="938"/>
      <c r="DF109" s="939"/>
      <c r="DG109" s="937" t="s">
        <v>438</v>
      </c>
      <c r="DH109" s="938"/>
      <c r="DI109" s="938"/>
      <c r="DJ109" s="938"/>
      <c r="DK109" s="939"/>
      <c r="DL109" s="937" t="s">
        <v>316</v>
      </c>
      <c r="DM109" s="938"/>
      <c r="DN109" s="938"/>
      <c r="DO109" s="938"/>
      <c r="DP109" s="939"/>
      <c r="DQ109" s="937" t="s">
        <v>315</v>
      </c>
      <c r="DR109" s="938"/>
      <c r="DS109" s="938"/>
      <c r="DT109" s="938"/>
      <c r="DU109" s="939"/>
      <c r="DV109" s="937" t="s">
        <v>439</v>
      </c>
      <c r="DW109" s="938"/>
      <c r="DX109" s="938"/>
      <c r="DY109" s="938"/>
      <c r="DZ109" s="940"/>
    </row>
    <row r="110" spans="1:131" s="247" customFormat="1" ht="26.25" customHeight="1" x14ac:dyDescent="0.15">
      <c r="A110" s="941" t="s">
        <v>441</v>
      </c>
      <c r="B110" s="942"/>
      <c r="C110" s="942"/>
      <c r="D110" s="942"/>
      <c r="E110" s="942"/>
      <c r="F110" s="942"/>
      <c r="G110" s="942"/>
      <c r="H110" s="942"/>
      <c r="I110" s="942"/>
      <c r="J110" s="942"/>
      <c r="K110" s="942"/>
      <c r="L110" s="942"/>
      <c r="M110" s="942"/>
      <c r="N110" s="942"/>
      <c r="O110" s="942"/>
      <c r="P110" s="942"/>
      <c r="Q110" s="942"/>
      <c r="R110" s="942"/>
      <c r="S110" s="942"/>
      <c r="T110" s="942"/>
      <c r="U110" s="942"/>
      <c r="V110" s="942"/>
      <c r="W110" s="942"/>
      <c r="X110" s="942"/>
      <c r="Y110" s="942"/>
      <c r="Z110" s="943"/>
      <c r="AA110" s="944">
        <v>2334181</v>
      </c>
      <c r="AB110" s="945"/>
      <c r="AC110" s="945"/>
      <c r="AD110" s="945"/>
      <c r="AE110" s="946"/>
      <c r="AF110" s="947">
        <v>2342860</v>
      </c>
      <c r="AG110" s="945"/>
      <c r="AH110" s="945"/>
      <c r="AI110" s="945"/>
      <c r="AJ110" s="946"/>
      <c r="AK110" s="947">
        <v>2241240</v>
      </c>
      <c r="AL110" s="945"/>
      <c r="AM110" s="945"/>
      <c r="AN110" s="945"/>
      <c r="AO110" s="946"/>
      <c r="AP110" s="948">
        <v>15.4</v>
      </c>
      <c r="AQ110" s="949"/>
      <c r="AR110" s="949"/>
      <c r="AS110" s="949"/>
      <c r="AT110" s="950"/>
      <c r="AU110" s="951" t="s">
        <v>73</v>
      </c>
      <c r="AV110" s="952"/>
      <c r="AW110" s="952"/>
      <c r="AX110" s="952"/>
      <c r="AY110" s="952"/>
      <c r="AZ110" s="993" t="s">
        <v>442</v>
      </c>
      <c r="BA110" s="942"/>
      <c r="BB110" s="942"/>
      <c r="BC110" s="942"/>
      <c r="BD110" s="942"/>
      <c r="BE110" s="942"/>
      <c r="BF110" s="942"/>
      <c r="BG110" s="942"/>
      <c r="BH110" s="942"/>
      <c r="BI110" s="942"/>
      <c r="BJ110" s="942"/>
      <c r="BK110" s="942"/>
      <c r="BL110" s="942"/>
      <c r="BM110" s="942"/>
      <c r="BN110" s="942"/>
      <c r="BO110" s="942"/>
      <c r="BP110" s="943"/>
      <c r="BQ110" s="979">
        <v>21522117</v>
      </c>
      <c r="BR110" s="980"/>
      <c r="BS110" s="980"/>
      <c r="BT110" s="980"/>
      <c r="BU110" s="980"/>
      <c r="BV110" s="980">
        <v>21261033</v>
      </c>
      <c r="BW110" s="980"/>
      <c r="BX110" s="980"/>
      <c r="BY110" s="980"/>
      <c r="BZ110" s="980"/>
      <c r="CA110" s="980">
        <v>20779931</v>
      </c>
      <c r="CB110" s="980"/>
      <c r="CC110" s="980"/>
      <c r="CD110" s="980"/>
      <c r="CE110" s="980"/>
      <c r="CF110" s="994">
        <v>142.6</v>
      </c>
      <c r="CG110" s="995"/>
      <c r="CH110" s="995"/>
      <c r="CI110" s="995"/>
      <c r="CJ110" s="995"/>
      <c r="CK110" s="996" t="s">
        <v>443</v>
      </c>
      <c r="CL110" s="997"/>
      <c r="CM110" s="976" t="s">
        <v>444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79" t="s">
        <v>420</v>
      </c>
      <c r="DH110" s="980"/>
      <c r="DI110" s="980"/>
      <c r="DJ110" s="980"/>
      <c r="DK110" s="980"/>
      <c r="DL110" s="980" t="s">
        <v>420</v>
      </c>
      <c r="DM110" s="980"/>
      <c r="DN110" s="980"/>
      <c r="DO110" s="980"/>
      <c r="DP110" s="980"/>
      <c r="DQ110" s="980" t="s">
        <v>420</v>
      </c>
      <c r="DR110" s="980"/>
      <c r="DS110" s="980"/>
      <c r="DT110" s="980"/>
      <c r="DU110" s="980"/>
      <c r="DV110" s="981" t="s">
        <v>420</v>
      </c>
      <c r="DW110" s="981"/>
      <c r="DX110" s="981"/>
      <c r="DY110" s="981"/>
      <c r="DZ110" s="982"/>
    </row>
    <row r="111" spans="1:131" s="247" customFormat="1" ht="26.25" customHeight="1" x14ac:dyDescent="0.15">
      <c r="A111" s="983" t="s">
        <v>445</v>
      </c>
      <c r="B111" s="984"/>
      <c r="C111" s="984"/>
      <c r="D111" s="984"/>
      <c r="E111" s="984"/>
      <c r="F111" s="984"/>
      <c r="G111" s="984"/>
      <c r="H111" s="984"/>
      <c r="I111" s="984"/>
      <c r="J111" s="984"/>
      <c r="K111" s="984"/>
      <c r="L111" s="984"/>
      <c r="M111" s="984"/>
      <c r="N111" s="984"/>
      <c r="O111" s="984"/>
      <c r="P111" s="984"/>
      <c r="Q111" s="984"/>
      <c r="R111" s="984"/>
      <c r="S111" s="984"/>
      <c r="T111" s="984"/>
      <c r="U111" s="984"/>
      <c r="V111" s="984"/>
      <c r="W111" s="984"/>
      <c r="X111" s="984"/>
      <c r="Y111" s="984"/>
      <c r="Z111" s="985"/>
      <c r="AA111" s="986" t="s">
        <v>446</v>
      </c>
      <c r="AB111" s="987"/>
      <c r="AC111" s="987"/>
      <c r="AD111" s="987"/>
      <c r="AE111" s="988"/>
      <c r="AF111" s="989" t="s">
        <v>400</v>
      </c>
      <c r="AG111" s="987"/>
      <c r="AH111" s="987"/>
      <c r="AI111" s="987"/>
      <c r="AJ111" s="988"/>
      <c r="AK111" s="989" t="s">
        <v>447</v>
      </c>
      <c r="AL111" s="987"/>
      <c r="AM111" s="987"/>
      <c r="AN111" s="987"/>
      <c r="AO111" s="988"/>
      <c r="AP111" s="990" t="s">
        <v>131</v>
      </c>
      <c r="AQ111" s="991"/>
      <c r="AR111" s="991"/>
      <c r="AS111" s="991"/>
      <c r="AT111" s="992"/>
      <c r="AU111" s="953"/>
      <c r="AV111" s="954"/>
      <c r="AW111" s="954"/>
      <c r="AX111" s="954"/>
      <c r="AY111" s="954"/>
      <c r="AZ111" s="1002" t="s">
        <v>448</v>
      </c>
      <c r="BA111" s="1003"/>
      <c r="BB111" s="1003"/>
      <c r="BC111" s="1003"/>
      <c r="BD111" s="1003"/>
      <c r="BE111" s="1003"/>
      <c r="BF111" s="1003"/>
      <c r="BG111" s="1003"/>
      <c r="BH111" s="1003"/>
      <c r="BI111" s="1003"/>
      <c r="BJ111" s="1003"/>
      <c r="BK111" s="1003"/>
      <c r="BL111" s="1003"/>
      <c r="BM111" s="1003"/>
      <c r="BN111" s="1003"/>
      <c r="BO111" s="1003"/>
      <c r="BP111" s="1004"/>
      <c r="BQ111" s="972">
        <v>640521</v>
      </c>
      <c r="BR111" s="973"/>
      <c r="BS111" s="973"/>
      <c r="BT111" s="973"/>
      <c r="BU111" s="973"/>
      <c r="BV111" s="973">
        <v>583163</v>
      </c>
      <c r="BW111" s="973"/>
      <c r="BX111" s="973"/>
      <c r="BY111" s="973"/>
      <c r="BZ111" s="973"/>
      <c r="CA111" s="973">
        <v>536075</v>
      </c>
      <c r="CB111" s="973"/>
      <c r="CC111" s="973"/>
      <c r="CD111" s="973"/>
      <c r="CE111" s="973"/>
      <c r="CF111" s="967">
        <v>3.7</v>
      </c>
      <c r="CG111" s="968"/>
      <c r="CH111" s="968"/>
      <c r="CI111" s="968"/>
      <c r="CJ111" s="968"/>
      <c r="CK111" s="998"/>
      <c r="CL111" s="999"/>
      <c r="CM111" s="969" t="s">
        <v>449</v>
      </c>
      <c r="CN111" s="970"/>
      <c r="CO111" s="970"/>
      <c r="CP111" s="970"/>
      <c r="CQ111" s="970"/>
      <c r="CR111" s="970"/>
      <c r="CS111" s="970"/>
      <c r="CT111" s="970"/>
      <c r="CU111" s="970"/>
      <c r="CV111" s="970"/>
      <c r="CW111" s="970"/>
      <c r="CX111" s="970"/>
      <c r="CY111" s="970"/>
      <c r="CZ111" s="970"/>
      <c r="DA111" s="970"/>
      <c r="DB111" s="970"/>
      <c r="DC111" s="970"/>
      <c r="DD111" s="970"/>
      <c r="DE111" s="970"/>
      <c r="DF111" s="971"/>
      <c r="DG111" s="972" t="s">
        <v>450</v>
      </c>
      <c r="DH111" s="973"/>
      <c r="DI111" s="973"/>
      <c r="DJ111" s="973"/>
      <c r="DK111" s="973"/>
      <c r="DL111" s="973" t="s">
        <v>451</v>
      </c>
      <c r="DM111" s="973"/>
      <c r="DN111" s="973"/>
      <c r="DO111" s="973"/>
      <c r="DP111" s="973"/>
      <c r="DQ111" s="973" t="s">
        <v>452</v>
      </c>
      <c r="DR111" s="973"/>
      <c r="DS111" s="973"/>
      <c r="DT111" s="973"/>
      <c r="DU111" s="973"/>
      <c r="DV111" s="974" t="s">
        <v>453</v>
      </c>
      <c r="DW111" s="974"/>
      <c r="DX111" s="974"/>
      <c r="DY111" s="974"/>
      <c r="DZ111" s="975"/>
    </row>
    <row r="112" spans="1:131" s="247" customFormat="1" ht="26.25" customHeight="1" x14ac:dyDescent="0.15">
      <c r="A112" s="1005" t="s">
        <v>454</v>
      </c>
      <c r="B112" s="1006"/>
      <c r="C112" s="1003" t="s">
        <v>455</v>
      </c>
      <c r="D112" s="1003"/>
      <c r="E112" s="1003"/>
      <c r="F112" s="1003"/>
      <c r="G112" s="1003"/>
      <c r="H112" s="1003"/>
      <c r="I112" s="1003"/>
      <c r="J112" s="1003"/>
      <c r="K112" s="1003"/>
      <c r="L112" s="1003"/>
      <c r="M112" s="1003"/>
      <c r="N112" s="1003"/>
      <c r="O112" s="1003"/>
      <c r="P112" s="1003"/>
      <c r="Q112" s="1003"/>
      <c r="R112" s="1003"/>
      <c r="S112" s="1003"/>
      <c r="T112" s="1003"/>
      <c r="U112" s="1003"/>
      <c r="V112" s="1003"/>
      <c r="W112" s="1003"/>
      <c r="X112" s="1003"/>
      <c r="Y112" s="1003"/>
      <c r="Z112" s="1004"/>
      <c r="AA112" s="1011" t="s">
        <v>400</v>
      </c>
      <c r="AB112" s="1012"/>
      <c r="AC112" s="1012"/>
      <c r="AD112" s="1012"/>
      <c r="AE112" s="1013"/>
      <c r="AF112" s="1014" t="s">
        <v>400</v>
      </c>
      <c r="AG112" s="1012"/>
      <c r="AH112" s="1012"/>
      <c r="AI112" s="1012"/>
      <c r="AJ112" s="1013"/>
      <c r="AK112" s="1014" t="s">
        <v>400</v>
      </c>
      <c r="AL112" s="1012"/>
      <c r="AM112" s="1012"/>
      <c r="AN112" s="1012"/>
      <c r="AO112" s="1013"/>
      <c r="AP112" s="1015" t="s">
        <v>447</v>
      </c>
      <c r="AQ112" s="1016"/>
      <c r="AR112" s="1016"/>
      <c r="AS112" s="1016"/>
      <c r="AT112" s="1017"/>
      <c r="AU112" s="953"/>
      <c r="AV112" s="954"/>
      <c r="AW112" s="954"/>
      <c r="AX112" s="954"/>
      <c r="AY112" s="954"/>
      <c r="AZ112" s="1002" t="s">
        <v>456</v>
      </c>
      <c r="BA112" s="1003"/>
      <c r="BB112" s="1003"/>
      <c r="BC112" s="1003"/>
      <c r="BD112" s="1003"/>
      <c r="BE112" s="1003"/>
      <c r="BF112" s="1003"/>
      <c r="BG112" s="1003"/>
      <c r="BH112" s="1003"/>
      <c r="BI112" s="1003"/>
      <c r="BJ112" s="1003"/>
      <c r="BK112" s="1003"/>
      <c r="BL112" s="1003"/>
      <c r="BM112" s="1003"/>
      <c r="BN112" s="1003"/>
      <c r="BO112" s="1003"/>
      <c r="BP112" s="1004"/>
      <c r="BQ112" s="972">
        <v>1912728</v>
      </c>
      <c r="BR112" s="973"/>
      <c r="BS112" s="973"/>
      <c r="BT112" s="973"/>
      <c r="BU112" s="973"/>
      <c r="BV112" s="973">
        <v>1548434</v>
      </c>
      <c r="BW112" s="973"/>
      <c r="BX112" s="973"/>
      <c r="BY112" s="973"/>
      <c r="BZ112" s="973"/>
      <c r="CA112" s="973">
        <v>1217524</v>
      </c>
      <c r="CB112" s="973"/>
      <c r="CC112" s="973"/>
      <c r="CD112" s="973"/>
      <c r="CE112" s="973"/>
      <c r="CF112" s="967">
        <v>8.4</v>
      </c>
      <c r="CG112" s="968"/>
      <c r="CH112" s="968"/>
      <c r="CI112" s="968"/>
      <c r="CJ112" s="968"/>
      <c r="CK112" s="998"/>
      <c r="CL112" s="999"/>
      <c r="CM112" s="969" t="s">
        <v>457</v>
      </c>
      <c r="CN112" s="970"/>
      <c r="CO112" s="970"/>
      <c r="CP112" s="970"/>
      <c r="CQ112" s="970"/>
      <c r="CR112" s="970"/>
      <c r="CS112" s="970"/>
      <c r="CT112" s="970"/>
      <c r="CU112" s="970"/>
      <c r="CV112" s="970"/>
      <c r="CW112" s="970"/>
      <c r="CX112" s="970"/>
      <c r="CY112" s="970"/>
      <c r="CZ112" s="970"/>
      <c r="DA112" s="970"/>
      <c r="DB112" s="970"/>
      <c r="DC112" s="970"/>
      <c r="DD112" s="970"/>
      <c r="DE112" s="970"/>
      <c r="DF112" s="971"/>
      <c r="DG112" s="972" t="s">
        <v>451</v>
      </c>
      <c r="DH112" s="973"/>
      <c r="DI112" s="973"/>
      <c r="DJ112" s="973"/>
      <c r="DK112" s="973"/>
      <c r="DL112" s="973" t="s">
        <v>446</v>
      </c>
      <c r="DM112" s="973"/>
      <c r="DN112" s="973"/>
      <c r="DO112" s="973"/>
      <c r="DP112" s="973"/>
      <c r="DQ112" s="973" t="s">
        <v>447</v>
      </c>
      <c r="DR112" s="973"/>
      <c r="DS112" s="973"/>
      <c r="DT112" s="973"/>
      <c r="DU112" s="973"/>
      <c r="DV112" s="974" t="s">
        <v>453</v>
      </c>
      <c r="DW112" s="974"/>
      <c r="DX112" s="974"/>
      <c r="DY112" s="974"/>
      <c r="DZ112" s="975"/>
    </row>
    <row r="113" spans="1:130" s="247" customFormat="1" ht="26.25" customHeight="1" x14ac:dyDescent="0.15">
      <c r="A113" s="1007"/>
      <c r="B113" s="1008"/>
      <c r="C113" s="1003" t="s">
        <v>458</v>
      </c>
      <c r="D113" s="1003"/>
      <c r="E113" s="1003"/>
      <c r="F113" s="1003"/>
      <c r="G113" s="1003"/>
      <c r="H113" s="1003"/>
      <c r="I113" s="1003"/>
      <c r="J113" s="1003"/>
      <c r="K113" s="1003"/>
      <c r="L113" s="1003"/>
      <c r="M113" s="1003"/>
      <c r="N113" s="1003"/>
      <c r="O113" s="1003"/>
      <c r="P113" s="1003"/>
      <c r="Q113" s="1003"/>
      <c r="R113" s="1003"/>
      <c r="S113" s="1003"/>
      <c r="T113" s="1003"/>
      <c r="U113" s="1003"/>
      <c r="V113" s="1003"/>
      <c r="W113" s="1003"/>
      <c r="X113" s="1003"/>
      <c r="Y113" s="1003"/>
      <c r="Z113" s="1004"/>
      <c r="AA113" s="986">
        <v>135414</v>
      </c>
      <c r="AB113" s="987"/>
      <c r="AC113" s="987"/>
      <c r="AD113" s="987"/>
      <c r="AE113" s="988"/>
      <c r="AF113" s="989">
        <v>142254</v>
      </c>
      <c r="AG113" s="987"/>
      <c r="AH113" s="987"/>
      <c r="AI113" s="987"/>
      <c r="AJ113" s="988"/>
      <c r="AK113" s="989">
        <v>115140</v>
      </c>
      <c r="AL113" s="987"/>
      <c r="AM113" s="987"/>
      <c r="AN113" s="987"/>
      <c r="AO113" s="988"/>
      <c r="AP113" s="990">
        <v>0.8</v>
      </c>
      <c r="AQ113" s="991"/>
      <c r="AR113" s="991"/>
      <c r="AS113" s="991"/>
      <c r="AT113" s="992"/>
      <c r="AU113" s="953"/>
      <c r="AV113" s="954"/>
      <c r="AW113" s="954"/>
      <c r="AX113" s="954"/>
      <c r="AY113" s="954"/>
      <c r="AZ113" s="1002" t="s">
        <v>459</v>
      </c>
      <c r="BA113" s="1003"/>
      <c r="BB113" s="1003"/>
      <c r="BC113" s="1003"/>
      <c r="BD113" s="1003"/>
      <c r="BE113" s="1003"/>
      <c r="BF113" s="1003"/>
      <c r="BG113" s="1003"/>
      <c r="BH113" s="1003"/>
      <c r="BI113" s="1003"/>
      <c r="BJ113" s="1003"/>
      <c r="BK113" s="1003"/>
      <c r="BL113" s="1003"/>
      <c r="BM113" s="1003"/>
      <c r="BN113" s="1003"/>
      <c r="BO113" s="1003"/>
      <c r="BP113" s="1004"/>
      <c r="BQ113" s="972">
        <v>837</v>
      </c>
      <c r="BR113" s="973"/>
      <c r="BS113" s="973"/>
      <c r="BT113" s="973"/>
      <c r="BU113" s="973"/>
      <c r="BV113" s="973">
        <v>298</v>
      </c>
      <c r="BW113" s="973"/>
      <c r="BX113" s="973"/>
      <c r="BY113" s="973"/>
      <c r="BZ113" s="973"/>
      <c r="CA113" s="973" t="s">
        <v>447</v>
      </c>
      <c r="CB113" s="973"/>
      <c r="CC113" s="973"/>
      <c r="CD113" s="973"/>
      <c r="CE113" s="973"/>
      <c r="CF113" s="967" t="s">
        <v>451</v>
      </c>
      <c r="CG113" s="968"/>
      <c r="CH113" s="968"/>
      <c r="CI113" s="968"/>
      <c r="CJ113" s="968"/>
      <c r="CK113" s="998"/>
      <c r="CL113" s="999"/>
      <c r="CM113" s="969" t="s">
        <v>460</v>
      </c>
      <c r="CN113" s="970"/>
      <c r="CO113" s="970"/>
      <c r="CP113" s="970"/>
      <c r="CQ113" s="970"/>
      <c r="CR113" s="970"/>
      <c r="CS113" s="970"/>
      <c r="CT113" s="970"/>
      <c r="CU113" s="970"/>
      <c r="CV113" s="970"/>
      <c r="CW113" s="970"/>
      <c r="CX113" s="970"/>
      <c r="CY113" s="970"/>
      <c r="CZ113" s="970"/>
      <c r="DA113" s="970"/>
      <c r="DB113" s="970"/>
      <c r="DC113" s="970"/>
      <c r="DD113" s="970"/>
      <c r="DE113" s="970"/>
      <c r="DF113" s="971"/>
      <c r="DG113" s="1011" t="s">
        <v>447</v>
      </c>
      <c r="DH113" s="1012"/>
      <c r="DI113" s="1012"/>
      <c r="DJ113" s="1012"/>
      <c r="DK113" s="1013"/>
      <c r="DL113" s="1014" t="s">
        <v>400</v>
      </c>
      <c r="DM113" s="1012"/>
      <c r="DN113" s="1012"/>
      <c r="DO113" s="1012"/>
      <c r="DP113" s="1013"/>
      <c r="DQ113" s="1014" t="s">
        <v>400</v>
      </c>
      <c r="DR113" s="1012"/>
      <c r="DS113" s="1012"/>
      <c r="DT113" s="1012"/>
      <c r="DU113" s="1013"/>
      <c r="DV113" s="1015" t="s">
        <v>450</v>
      </c>
      <c r="DW113" s="1016"/>
      <c r="DX113" s="1016"/>
      <c r="DY113" s="1016"/>
      <c r="DZ113" s="1017"/>
    </row>
    <row r="114" spans="1:130" s="247" customFormat="1" ht="26.25" customHeight="1" x14ac:dyDescent="0.15">
      <c r="A114" s="1007"/>
      <c r="B114" s="1008"/>
      <c r="C114" s="1003" t="s">
        <v>461</v>
      </c>
      <c r="D114" s="1003"/>
      <c r="E114" s="1003"/>
      <c r="F114" s="1003"/>
      <c r="G114" s="1003"/>
      <c r="H114" s="1003"/>
      <c r="I114" s="1003"/>
      <c r="J114" s="1003"/>
      <c r="K114" s="1003"/>
      <c r="L114" s="1003"/>
      <c r="M114" s="1003"/>
      <c r="N114" s="1003"/>
      <c r="O114" s="1003"/>
      <c r="P114" s="1003"/>
      <c r="Q114" s="1003"/>
      <c r="R114" s="1003"/>
      <c r="S114" s="1003"/>
      <c r="T114" s="1003"/>
      <c r="U114" s="1003"/>
      <c r="V114" s="1003"/>
      <c r="W114" s="1003"/>
      <c r="X114" s="1003"/>
      <c r="Y114" s="1003"/>
      <c r="Z114" s="1004"/>
      <c r="AA114" s="1011">
        <v>10956</v>
      </c>
      <c r="AB114" s="1012"/>
      <c r="AC114" s="1012"/>
      <c r="AD114" s="1012"/>
      <c r="AE114" s="1013"/>
      <c r="AF114" s="1014">
        <v>6943</v>
      </c>
      <c r="AG114" s="1012"/>
      <c r="AH114" s="1012"/>
      <c r="AI114" s="1012"/>
      <c r="AJ114" s="1013"/>
      <c r="AK114" s="1014">
        <v>17804</v>
      </c>
      <c r="AL114" s="1012"/>
      <c r="AM114" s="1012"/>
      <c r="AN114" s="1012"/>
      <c r="AO114" s="1013"/>
      <c r="AP114" s="1015">
        <v>0.1</v>
      </c>
      <c r="AQ114" s="1016"/>
      <c r="AR114" s="1016"/>
      <c r="AS114" s="1016"/>
      <c r="AT114" s="1017"/>
      <c r="AU114" s="953"/>
      <c r="AV114" s="954"/>
      <c r="AW114" s="954"/>
      <c r="AX114" s="954"/>
      <c r="AY114" s="954"/>
      <c r="AZ114" s="1002" t="s">
        <v>462</v>
      </c>
      <c r="BA114" s="1003"/>
      <c r="BB114" s="1003"/>
      <c r="BC114" s="1003"/>
      <c r="BD114" s="1003"/>
      <c r="BE114" s="1003"/>
      <c r="BF114" s="1003"/>
      <c r="BG114" s="1003"/>
      <c r="BH114" s="1003"/>
      <c r="BI114" s="1003"/>
      <c r="BJ114" s="1003"/>
      <c r="BK114" s="1003"/>
      <c r="BL114" s="1003"/>
      <c r="BM114" s="1003"/>
      <c r="BN114" s="1003"/>
      <c r="BO114" s="1003"/>
      <c r="BP114" s="1004"/>
      <c r="BQ114" s="972">
        <v>2320711</v>
      </c>
      <c r="BR114" s="973"/>
      <c r="BS114" s="973"/>
      <c r="BT114" s="973"/>
      <c r="BU114" s="973"/>
      <c r="BV114" s="973">
        <v>1978942</v>
      </c>
      <c r="BW114" s="973"/>
      <c r="BX114" s="973"/>
      <c r="BY114" s="973"/>
      <c r="BZ114" s="973"/>
      <c r="CA114" s="973">
        <v>1989379</v>
      </c>
      <c r="CB114" s="973"/>
      <c r="CC114" s="973"/>
      <c r="CD114" s="973"/>
      <c r="CE114" s="973"/>
      <c r="CF114" s="967">
        <v>13.6</v>
      </c>
      <c r="CG114" s="968"/>
      <c r="CH114" s="968"/>
      <c r="CI114" s="968"/>
      <c r="CJ114" s="968"/>
      <c r="CK114" s="998"/>
      <c r="CL114" s="999"/>
      <c r="CM114" s="969" t="s">
        <v>463</v>
      </c>
      <c r="CN114" s="970"/>
      <c r="CO114" s="970"/>
      <c r="CP114" s="970"/>
      <c r="CQ114" s="970"/>
      <c r="CR114" s="970"/>
      <c r="CS114" s="970"/>
      <c r="CT114" s="970"/>
      <c r="CU114" s="970"/>
      <c r="CV114" s="970"/>
      <c r="CW114" s="970"/>
      <c r="CX114" s="970"/>
      <c r="CY114" s="970"/>
      <c r="CZ114" s="970"/>
      <c r="DA114" s="970"/>
      <c r="DB114" s="970"/>
      <c r="DC114" s="970"/>
      <c r="DD114" s="970"/>
      <c r="DE114" s="970"/>
      <c r="DF114" s="971"/>
      <c r="DG114" s="1011" t="s">
        <v>447</v>
      </c>
      <c r="DH114" s="1012"/>
      <c r="DI114" s="1012"/>
      <c r="DJ114" s="1012"/>
      <c r="DK114" s="1013"/>
      <c r="DL114" s="1014" t="s">
        <v>400</v>
      </c>
      <c r="DM114" s="1012"/>
      <c r="DN114" s="1012"/>
      <c r="DO114" s="1012"/>
      <c r="DP114" s="1013"/>
      <c r="DQ114" s="1014" t="s">
        <v>400</v>
      </c>
      <c r="DR114" s="1012"/>
      <c r="DS114" s="1012"/>
      <c r="DT114" s="1012"/>
      <c r="DU114" s="1013"/>
      <c r="DV114" s="1015" t="s">
        <v>447</v>
      </c>
      <c r="DW114" s="1016"/>
      <c r="DX114" s="1016"/>
      <c r="DY114" s="1016"/>
      <c r="DZ114" s="1017"/>
    </row>
    <row r="115" spans="1:130" s="247" customFormat="1" ht="26.25" customHeight="1" x14ac:dyDescent="0.15">
      <c r="A115" s="1007"/>
      <c r="B115" s="1008"/>
      <c r="C115" s="1003" t="s">
        <v>464</v>
      </c>
      <c r="D115" s="1003"/>
      <c r="E115" s="1003"/>
      <c r="F115" s="1003"/>
      <c r="G115" s="1003"/>
      <c r="H115" s="1003"/>
      <c r="I115" s="1003"/>
      <c r="J115" s="1003"/>
      <c r="K115" s="1003"/>
      <c r="L115" s="1003"/>
      <c r="M115" s="1003"/>
      <c r="N115" s="1003"/>
      <c r="O115" s="1003"/>
      <c r="P115" s="1003"/>
      <c r="Q115" s="1003"/>
      <c r="R115" s="1003"/>
      <c r="S115" s="1003"/>
      <c r="T115" s="1003"/>
      <c r="U115" s="1003"/>
      <c r="V115" s="1003"/>
      <c r="W115" s="1003"/>
      <c r="X115" s="1003"/>
      <c r="Y115" s="1003"/>
      <c r="Z115" s="1004"/>
      <c r="AA115" s="986">
        <v>778</v>
      </c>
      <c r="AB115" s="987"/>
      <c r="AC115" s="987"/>
      <c r="AD115" s="987"/>
      <c r="AE115" s="988"/>
      <c r="AF115" s="989">
        <v>778</v>
      </c>
      <c r="AG115" s="987"/>
      <c r="AH115" s="987"/>
      <c r="AI115" s="987"/>
      <c r="AJ115" s="988"/>
      <c r="AK115" s="989">
        <v>778</v>
      </c>
      <c r="AL115" s="987"/>
      <c r="AM115" s="987"/>
      <c r="AN115" s="987"/>
      <c r="AO115" s="988"/>
      <c r="AP115" s="990">
        <v>0</v>
      </c>
      <c r="AQ115" s="991"/>
      <c r="AR115" s="991"/>
      <c r="AS115" s="991"/>
      <c r="AT115" s="992"/>
      <c r="AU115" s="953"/>
      <c r="AV115" s="954"/>
      <c r="AW115" s="954"/>
      <c r="AX115" s="954"/>
      <c r="AY115" s="954"/>
      <c r="AZ115" s="1002" t="s">
        <v>465</v>
      </c>
      <c r="BA115" s="1003"/>
      <c r="BB115" s="1003"/>
      <c r="BC115" s="1003"/>
      <c r="BD115" s="1003"/>
      <c r="BE115" s="1003"/>
      <c r="BF115" s="1003"/>
      <c r="BG115" s="1003"/>
      <c r="BH115" s="1003"/>
      <c r="BI115" s="1003"/>
      <c r="BJ115" s="1003"/>
      <c r="BK115" s="1003"/>
      <c r="BL115" s="1003"/>
      <c r="BM115" s="1003"/>
      <c r="BN115" s="1003"/>
      <c r="BO115" s="1003"/>
      <c r="BP115" s="1004"/>
      <c r="BQ115" s="972" t="s">
        <v>400</v>
      </c>
      <c r="BR115" s="973"/>
      <c r="BS115" s="973"/>
      <c r="BT115" s="973"/>
      <c r="BU115" s="973"/>
      <c r="BV115" s="973" t="s">
        <v>131</v>
      </c>
      <c r="BW115" s="973"/>
      <c r="BX115" s="973"/>
      <c r="BY115" s="973"/>
      <c r="BZ115" s="973"/>
      <c r="CA115" s="973" t="s">
        <v>400</v>
      </c>
      <c r="CB115" s="973"/>
      <c r="CC115" s="973"/>
      <c r="CD115" s="973"/>
      <c r="CE115" s="973"/>
      <c r="CF115" s="967" t="s">
        <v>400</v>
      </c>
      <c r="CG115" s="968"/>
      <c r="CH115" s="968"/>
      <c r="CI115" s="968"/>
      <c r="CJ115" s="968"/>
      <c r="CK115" s="998"/>
      <c r="CL115" s="999"/>
      <c r="CM115" s="1002" t="s">
        <v>466</v>
      </c>
      <c r="CN115" s="1023"/>
      <c r="CO115" s="1023"/>
      <c r="CP115" s="1023"/>
      <c r="CQ115" s="1023"/>
      <c r="CR115" s="1023"/>
      <c r="CS115" s="1023"/>
      <c r="CT115" s="1023"/>
      <c r="CU115" s="1023"/>
      <c r="CV115" s="1023"/>
      <c r="CW115" s="1023"/>
      <c r="CX115" s="1023"/>
      <c r="CY115" s="1023"/>
      <c r="CZ115" s="1023"/>
      <c r="DA115" s="1023"/>
      <c r="DB115" s="1023"/>
      <c r="DC115" s="1023"/>
      <c r="DD115" s="1023"/>
      <c r="DE115" s="1023"/>
      <c r="DF115" s="1004"/>
      <c r="DG115" s="1011" t="s">
        <v>453</v>
      </c>
      <c r="DH115" s="1012"/>
      <c r="DI115" s="1012"/>
      <c r="DJ115" s="1012"/>
      <c r="DK115" s="1013"/>
      <c r="DL115" s="1014" t="s">
        <v>451</v>
      </c>
      <c r="DM115" s="1012"/>
      <c r="DN115" s="1012"/>
      <c r="DO115" s="1012"/>
      <c r="DP115" s="1013"/>
      <c r="DQ115" s="1014" t="s">
        <v>446</v>
      </c>
      <c r="DR115" s="1012"/>
      <c r="DS115" s="1012"/>
      <c r="DT115" s="1012"/>
      <c r="DU115" s="1013"/>
      <c r="DV115" s="1015" t="s">
        <v>400</v>
      </c>
      <c r="DW115" s="1016"/>
      <c r="DX115" s="1016"/>
      <c r="DY115" s="1016"/>
      <c r="DZ115" s="1017"/>
    </row>
    <row r="116" spans="1:130" s="247" customFormat="1" ht="26.25" customHeight="1" x14ac:dyDescent="0.15">
      <c r="A116" s="1009"/>
      <c r="B116" s="1010"/>
      <c r="C116" s="1018" t="s">
        <v>467</v>
      </c>
      <c r="D116" s="1018"/>
      <c r="E116" s="1018"/>
      <c r="F116" s="1018"/>
      <c r="G116" s="1018"/>
      <c r="H116" s="1018"/>
      <c r="I116" s="1018"/>
      <c r="J116" s="1018"/>
      <c r="K116" s="1018"/>
      <c r="L116" s="1018"/>
      <c r="M116" s="1018"/>
      <c r="N116" s="1018"/>
      <c r="O116" s="1018"/>
      <c r="P116" s="1018"/>
      <c r="Q116" s="1018"/>
      <c r="R116" s="1018"/>
      <c r="S116" s="1018"/>
      <c r="T116" s="1018"/>
      <c r="U116" s="1018"/>
      <c r="V116" s="1018"/>
      <c r="W116" s="1018"/>
      <c r="X116" s="1018"/>
      <c r="Y116" s="1018"/>
      <c r="Z116" s="1019"/>
      <c r="AA116" s="1011" t="s">
        <v>400</v>
      </c>
      <c r="AB116" s="1012"/>
      <c r="AC116" s="1012"/>
      <c r="AD116" s="1012"/>
      <c r="AE116" s="1013"/>
      <c r="AF116" s="1014" t="s">
        <v>446</v>
      </c>
      <c r="AG116" s="1012"/>
      <c r="AH116" s="1012"/>
      <c r="AI116" s="1012"/>
      <c r="AJ116" s="1013"/>
      <c r="AK116" s="1014" t="s">
        <v>400</v>
      </c>
      <c r="AL116" s="1012"/>
      <c r="AM116" s="1012"/>
      <c r="AN116" s="1012"/>
      <c r="AO116" s="1013"/>
      <c r="AP116" s="1015" t="s">
        <v>400</v>
      </c>
      <c r="AQ116" s="1016"/>
      <c r="AR116" s="1016"/>
      <c r="AS116" s="1016"/>
      <c r="AT116" s="1017"/>
      <c r="AU116" s="953"/>
      <c r="AV116" s="954"/>
      <c r="AW116" s="954"/>
      <c r="AX116" s="954"/>
      <c r="AY116" s="954"/>
      <c r="AZ116" s="1020" t="s">
        <v>468</v>
      </c>
      <c r="BA116" s="1021"/>
      <c r="BB116" s="1021"/>
      <c r="BC116" s="1021"/>
      <c r="BD116" s="1021"/>
      <c r="BE116" s="1021"/>
      <c r="BF116" s="1021"/>
      <c r="BG116" s="1021"/>
      <c r="BH116" s="1021"/>
      <c r="BI116" s="1021"/>
      <c r="BJ116" s="1021"/>
      <c r="BK116" s="1021"/>
      <c r="BL116" s="1021"/>
      <c r="BM116" s="1021"/>
      <c r="BN116" s="1021"/>
      <c r="BO116" s="1021"/>
      <c r="BP116" s="1022"/>
      <c r="BQ116" s="972" t="s">
        <v>131</v>
      </c>
      <c r="BR116" s="973"/>
      <c r="BS116" s="973"/>
      <c r="BT116" s="973"/>
      <c r="BU116" s="973"/>
      <c r="BV116" s="973" t="s">
        <v>453</v>
      </c>
      <c r="BW116" s="973"/>
      <c r="BX116" s="973"/>
      <c r="BY116" s="973"/>
      <c r="BZ116" s="973"/>
      <c r="CA116" s="973" t="s">
        <v>400</v>
      </c>
      <c r="CB116" s="973"/>
      <c r="CC116" s="973"/>
      <c r="CD116" s="973"/>
      <c r="CE116" s="973"/>
      <c r="CF116" s="967" t="s">
        <v>453</v>
      </c>
      <c r="CG116" s="968"/>
      <c r="CH116" s="968"/>
      <c r="CI116" s="968"/>
      <c r="CJ116" s="968"/>
      <c r="CK116" s="998"/>
      <c r="CL116" s="999"/>
      <c r="CM116" s="969" t="s">
        <v>469</v>
      </c>
      <c r="CN116" s="970"/>
      <c r="CO116" s="970"/>
      <c r="CP116" s="970"/>
      <c r="CQ116" s="970"/>
      <c r="CR116" s="970"/>
      <c r="CS116" s="970"/>
      <c r="CT116" s="970"/>
      <c r="CU116" s="970"/>
      <c r="CV116" s="970"/>
      <c r="CW116" s="970"/>
      <c r="CX116" s="970"/>
      <c r="CY116" s="970"/>
      <c r="CZ116" s="970"/>
      <c r="DA116" s="970"/>
      <c r="DB116" s="970"/>
      <c r="DC116" s="970"/>
      <c r="DD116" s="970"/>
      <c r="DE116" s="970"/>
      <c r="DF116" s="971"/>
      <c r="DG116" s="1011" t="s">
        <v>450</v>
      </c>
      <c r="DH116" s="1012"/>
      <c r="DI116" s="1012"/>
      <c r="DJ116" s="1012"/>
      <c r="DK116" s="1013"/>
      <c r="DL116" s="1014" t="s">
        <v>400</v>
      </c>
      <c r="DM116" s="1012"/>
      <c r="DN116" s="1012"/>
      <c r="DO116" s="1012"/>
      <c r="DP116" s="1013"/>
      <c r="DQ116" s="1014" t="s">
        <v>446</v>
      </c>
      <c r="DR116" s="1012"/>
      <c r="DS116" s="1012"/>
      <c r="DT116" s="1012"/>
      <c r="DU116" s="1013"/>
      <c r="DV116" s="1015" t="s">
        <v>450</v>
      </c>
      <c r="DW116" s="1016"/>
      <c r="DX116" s="1016"/>
      <c r="DY116" s="1016"/>
      <c r="DZ116" s="1017"/>
    </row>
    <row r="117" spans="1:130" s="247" customFormat="1" ht="26.25" customHeight="1" x14ac:dyDescent="0.15">
      <c r="A117" s="957" t="s">
        <v>192</v>
      </c>
      <c r="B117" s="938"/>
      <c r="C117" s="938"/>
      <c r="D117" s="938"/>
      <c r="E117" s="938"/>
      <c r="F117" s="938"/>
      <c r="G117" s="938"/>
      <c r="H117" s="938"/>
      <c r="I117" s="938"/>
      <c r="J117" s="938"/>
      <c r="K117" s="938"/>
      <c r="L117" s="938"/>
      <c r="M117" s="938"/>
      <c r="N117" s="938"/>
      <c r="O117" s="938"/>
      <c r="P117" s="938"/>
      <c r="Q117" s="938"/>
      <c r="R117" s="938"/>
      <c r="S117" s="938"/>
      <c r="T117" s="938"/>
      <c r="U117" s="938"/>
      <c r="V117" s="938"/>
      <c r="W117" s="938"/>
      <c r="X117" s="938"/>
      <c r="Y117" s="1028" t="s">
        <v>470</v>
      </c>
      <c r="Z117" s="939"/>
      <c r="AA117" s="1029">
        <v>2481329</v>
      </c>
      <c r="AB117" s="1030"/>
      <c r="AC117" s="1030"/>
      <c r="AD117" s="1030"/>
      <c r="AE117" s="1031"/>
      <c r="AF117" s="1032">
        <v>2492835</v>
      </c>
      <c r="AG117" s="1030"/>
      <c r="AH117" s="1030"/>
      <c r="AI117" s="1030"/>
      <c r="AJ117" s="1031"/>
      <c r="AK117" s="1032">
        <v>2374962</v>
      </c>
      <c r="AL117" s="1030"/>
      <c r="AM117" s="1030"/>
      <c r="AN117" s="1030"/>
      <c r="AO117" s="1031"/>
      <c r="AP117" s="1033"/>
      <c r="AQ117" s="1034"/>
      <c r="AR117" s="1034"/>
      <c r="AS117" s="1034"/>
      <c r="AT117" s="1035"/>
      <c r="AU117" s="953"/>
      <c r="AV117" s="954"/>
      <c r="AW117" s="954"/>
      <c r="AX117" s="954"/>
      <c r="AY117" s="954"/>
      <c r="AZ117" s="1020" t="s">
        <v>471</v>
      </c>
      <c r="BA117" s="1021"/>
      <c r="BB117" s="1021"/>
      <c r="BC117" s="1021"/>
      <c r="BD117" s="1021"/>
      <c r="BE117" s="1021"/>
      <c r="BF117" s="1021"/>
      <c r="BG117" s="1021"/>
      <c r="BH117" s="1021"/>
      <c r="BI117" s="1021"/>
      <c r="BJ117" s="1021"/>
      <c r="BK117" s="1021"/>
      <c r="BL117" s="1021"/>
      <c r="BM117" s="1021"/>
      <c r="BN117" s="1021"/>
      <c r="BO117" s="1021"/>
      <c r="BP117" s="1022"/>
      <c r="BQ117" s="972" t="s">
        <v>447</v>
      </c>
      <c r="BR117" s="973"/>
      <c r="BS117" s="973"/>
      <c r="BT117" s="973"/>
      <c r="BU117" s="973"/>
      <c r="BV117" s="973" t="s">
        <v>400</v>
      </c>
      <c r="BW117" s="973"/>
      <c r="BX117" s="973"/>
      <c r="BY117" s="973"/>
      <c r="BZ117" s="973"/>
      <c r="CA117" s="973" t="s">
        <v>400</v>
      </c>
      <c r="CB117" s="973"/>
      <c r="CC117" s="973"/>
      <c r="CD117" s="973"/>
      <c r="CE117" s="973"/>
      <c r="CF117" s="967" t="s">
        <v>451</v>
      </c>
      <c r="CG117" s="968"/>
      <c r="CH117" s="968"/>
      <c r="CI117" s="968"/>
      <c r="CJ117" s="968"/>
      <c r="CK117" s="998"/>
      <c r="CL117" s="999"/>
      <c r="CM117" s="969" t="s">
        <v>472</v>
      </c>
      <c r="CN117" s="970"/>
      <c r="CO117" s="970"/>
      <c r="CP117" s="970"/>
      <c r="CQ117" s="970"/>
      <c r="CR117" s="970"/>
      <c r="CS117" s="970"/>
      <c r="CT117" s="970"/>
      <c r="CU117" s="970"/>
      <c r="CV117" s="970"/>
      <c r="CW117" s="970"/>
      <c r="CX117" s="970"/>
      <c r="CY117" s="970"/>
      <c r="CZ117" s="970"/>
      <c r="DA117" s="970"/>
      <c r="DB117" s="970"/>
      <c r="DC117" s="970"/>
      <c r="DD117" s="970"/>
      <c r="DE117" s="970"/>
      <c r="DF117" s="971"/>
      <c r="DG117" s="1011" t="s">
        <v>400</v>
      </c>
      <c r="DH117" s="1012"/>
      <c r="DI117" s="1012"/>
      <c r="DJ117" s="1012"/>
      <c r="DK117" s="1013"/>
      <c r="DL117" s="1014" t="s">
        <v>451</v>
      </c>
      <c r="DM117" s="1012"/>
      <c r="DN117" s="1012"/>
      <c r="DO117" s="1012"/>
      <c r="DP117" s="1013"/>
      <c r="DQ117" s="1014" t="s">
        <v>131</v>
      </c>
      <c r="DR117" s="1012"/>
      <c r="DS117" s="1012"/>
      <c r="DT117" s="1012"/>
      <c r="DU117" s="1013"/>
      <c r="DV117" s="1015" t="s">
        <v>451</v>
      </c>
      <c r="DW117" s="1016"/>
      <c r="DX117" s="1016"/>
      <c r="DY117" s="1016"/>
      <c r="DZ117" s="1017"/>
    </row>
    <row r="118" spans="1:130" s="247" customFormat="1" ht="26.25" customHeight="1" x14ac:dyDescent="0.15">
      <c r="A118" s="957" t="s">
        <v>440</v>
      </c>
      <c r="B118" s="938"/>
      <c r="C118" s="938"/>
      <c r="D118" s="938"/>
      <c r="E118" s="938"/>
      <c r="F118" s="938"/>
      <c r="G118" s="938"/>
      <c r="H118" s="938"/>
      <c r="I118" s="938"/>
      <c r="J118" s="938"/>
      <c r="K118" s="938"/>
      <c r="L118" s="938"/>
      <c r="M118" s="938"/>
      <c r="N118" s="938"/>
      <c r="O118" s="938"/>
      <c r="P118" s="938"/>
      <c r="Q118" s="938"/>
      <c r="R118" s="938"/>
      <c r="S118" s="938"/>
      <c r="T118" s="938"/>
      <c r="U118" s="938"/>
      <c r="V118" s="938"/>
      <c r="W118" s="938"/>
      <c r="X118" s="938"/>
      <c r="Y118" s="938"/>
      <c r="Z118" s="939"/>
      <c r="AA118" s="937" t="s">
        <v>438</v>
      </c>
      <c r="AB118" s="938"/>
      <c r="AC118" s="938"/>
      <c r="AD118" s="938"/>
      <c r="AE118" s="939"/>
      <c r="AF118" s="937" t="s">
        <v>316</v>
      </c>
      <c r="AG118" s="938"/>
      <c r="AH118" s="938"/>
      <c r="AI118" s="938"/>
      <c r="AJ118" s="939"/>
      <c r="AK118" s="937" t="s">
        <v>315</v>
      </c>
      <c r="AL118" s="938"/>
      <c r="AM118" s="938"/>
      <c r="AN118" s="938"/>
      <c r="AO118" s="939"/>
      <c r="AP118" s="1024" t="s">
        <v>439</v>
      </c>
      <c r="AQ118" s="1025"/>
      <c r="AR118" s="1025"/>
      <c r="AS118" s="1025"/>
      <c r="AT118" s="1026"/>
      <c r="AU118" s="953"/>
      <c r="AV118" s="954"/>
      <c r="AW118" s="954"/>
      <c r="AX118" s="954"/>
      <c r="AY118" s="954"/>
      <c r="AZ118" s="1027" t="s">
        <v>473</v>
      </c>
      <c r="BA118" s="1018"/>
      <c r="BB118" s="1018"/>
      <c r="BC118" s="1018"/>
      <c r="BD118" s="1018"/>
      <c r="BE118" s="1018"/>
      <c r="BF118" s="1018"/>
      <c r="BG118" s="1018"/>
      <c r="BH118" s="1018"/>
      <c r="BI118" s="1018"/>
      <c r="BJ118" s="1018"/>
      <c r="BK118" s="1018"/>
      <c r="BL118" s="1018"/>
      <c r="BM118" s="1018"/>
      <c r="BN118" s="1018"/>
      <c r="BO118" s="1018"/>
      <c r="BP118" s="1019"/>
      <c r="BQ118" s="1050" t="s">
        <v>400</v>
      </c>
      <c r="BR118" s="1051"/>
      <c r="BS118" s="1051"/>
      <c r="BT118" s="1051"/>
      <c r="BU118" s="1051"/>
      <c r="BV118" s="1051" t="s">
        <v>446</v>
      </c>
      <c r="BW118" s="1051"/>
      <c r="BX118" s="1051"/>
      <c r="BY118" s="1051"/>
      <c r="BZ118" s="1051"/>
      <c r="CA118" s="1051" t="s">
        <v>400</v>
      </c>
      <c r="CB118" s="1051"/>
      <c r="CC118" s="1051"/>
      <c r="CD118" s="1051"/>
      <c r="CE118" s="1051"/>
      <c r="CF118" s="967" t="s">
        <v>400</v>
      </c>
      <c r="CG118" s="968"/>
      <c r="CH118" s="968"/>
      <c r="CI118" s="968"/>
      <c r="CJ118" s="968"/>
      <c r="CK118" s="998"/>
      <c r="CL118" s="999"/>
      <c r="CM118" s="969" t="s">
        <v>474</v>
      </c>
      <c r="CN118" s="970"/>
      <c r="CO118" s="970"/>
      <c r="CP118" s="970"/>
      <c r="CQ118" s="970"/>
      <c r="CR118" s="970"/>
      <c r="CS118" s="970"/>
      <c r="CT118" s="970"/>
      <c r="CU118" s="970"/>
      <c r="CV118" s="970"/>
      <c r="CW118" s="970"/>
      <c r="CX118" s="970"/>
      <c r="CY118" s="970"/>
      <c r="CZ118" s="970"/>
      <c r="DA118" s="970"/>
      <c r="DB118" s="970"/>
      <c r="DC118" s="970"/>
      <c r="DD118" s="970"/>
      <c r="DE118" s="970"/>
      <c r="DF118" s="971"/>
      <c r="DG118" s="1011" t="s">
        <v>450</v>
      </c>
      <c r="DH118" s="1012"/>
      <c r="DI118" s="1012"/>
      <c r="DJ118" s="1012"/>
      <c r="DK118" s="1013"/>
      <c r="DL118" s="1014" t="s">
        <v>451</v>
      </c>
      <c r="DM118" s="1012"/>
      <c r="DN118" s="1012"/>
      <c r="DO118" s="1012"/>
      <c r="DP118" s="1013"/>
      <c r="DQ118" s="1014" t="s">
        <v>451</v>
      </c>
      <c r="DR118" s="1012"/>
      <c r="DS118" s="1012"/>
      <c r="DT118" s="1012"/>
      <c r="DU118" s="1013"/>
      <c r="DV118" s="1015" t="s">
        <v>451</v>
      </c>
      <c r="DW118" s="1016"/>
      <c r="DX118" s="1016"/>
      <c r="DY118" s="1016"/>
      <c r="DZ118" s="1017"/>
    </row>
    <row r="119" spans="1:130" s="247" customFormat="1" ht="26.25" customHeight="1" x14ac:dyDescent="0.15">
      <c r="A119" s="1111" t="s">
        <v>443</v>
      </c>
      <c r="B119" s="997"/>
      <c r="C119" s="976" t="s">
        <v>444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44" t="s">
        <v>446</v>
      </c>
      <c r="AB119" s="945"/>
      <c r="AC119" s="945"/>
      <c r="AD119" s="945"/>
      <c r="AE119" s="946"/>
      <c r="AF119" s="947" t="s">
        <v>451</v>
      </c>
      <c r="AG119" s="945"/>
      <c r="AH119" s="945"/>
      <c r="AI119" s="945"/>
      <c r="AJ119" s="946"/>
      <c r="AK119" s="947" t="s">
        <v>446</v>
      </c>
      <c r="AL119" s="945"/>
      <c r="AM119" s="945"/>
      <c r="AN119" s="945"/>
      <c r="AO119" s="946"/>
      <c r="AP119" s="948" t="s">
        <v>131</v>
      </c>
      <c r="AQ119" s="949"/>
      <c r="AR119" s="949"/>
      <c r="AS119" s="949"/>
      <c r="AT119" s="950"/>
      <c r="AU119" s="955"/>
      <c r="AV119" s="956"/>
      <c r="AW119" s="956"/>
      <c r="AX119" s="956"/>
      <c r="AY119" s="956"/>
      <c r="AZ119" s="278" t="s">
        <v>192</v>
      </c>
      <c r="BA119" s="278"/>
      <c r="BB119" s="278"/>
      <c r="BC119" s="278"/>
      <c r="BD119" s="278"/>
      <c r="BE119" s="278"/>
      <c r="BF119" s="278"/>
      <c r="BG119" s="278"/>
      <c r="BH119" s="278"/>
      <c r="BI119" s="278"/>
      <c r="BJ119" s="278"/>
      <c r="BK119" s="278"/>
      <c r="BL119" s="278"/>
      <c r="BM119" s="278"/>
      <c r="BN119" s="278"/>
      <c r="BO119" s="1028" t="s">
        <v>475</v>
      </c>
      <c r="BP119" s="1059"/>
      <c r="BQ119" s="1050">
        <v>26396914</v>
      </c>
      <c r="BR119" s="1051"/>
      <c r="BS119" s="1051"/>
      <c r="BT119" s="1051"/>
      <c r="BU119" s="1051"/>
      <c r="BV119" s="1051">
        <v>25371870</v>
      </c>
      <c r="BW119" s="1051"/>
      <c r="BX119" s="1051"/>
      <c r="BY119" s="1051"/>
      <c r="BZ119" s="1051"/>
      <c r="CA119" s="1051">
        <v>24522909</v>
      </c>
      <c r="CB119" s="1051"/>
      <c r="CC119" s="1051"/>
      <c r="CD119" s="1051"/>
      <c r="CE119" s="1051"/>
      <c r="CF119" s="1052"/>
      <c r="CG119" s="1053"/>
      <c r="CH119" s="1053"/>
      <c r="CI119" s="1053"/>
      <c r="CJ119" s="1054"/>
      <c r="CK119" s="1000"/>
      <c r="CL119" s="1001"/>
      <c r="CM119" s="1055" t="s">
        <v>476</v>
      </c>
      <c r="CN119" s="1056"/>
      <c r="CO119" s="1056"/>
      <c r="CP119" s="1056"/>
      <c r="CQ119" s="1056"/>
      <c r="CR119" s="1056"/>
      <c r="CS119" s="1056"/>
      <c r="CT119" s="1056"/>
      <c r="CU119" s="1056"/>
      <c r="CV119" s="1056"/>
      <c r="CW119" s="1056"/>
      <c r="CX119" s="1056"/>
      <c r="CY119" s="1056"/>
      <c r="CZ119" s="1056"/>
      <c r="DA119" s="1056"/>
      <c r="DB119" s="1056"/>
      <c r="DC119" s="1056"/>
      <c r="DD119" s="1056"/>
      <c r="DE119" s="1056"/>
      <c r="DF119" s="1057"/>
      <c r="DG119" s="1058">
        <v>640521</v>
      </c>
      <c r="DH119" s="1037"/>
      <c r="DI119" s="1037"/>
      <c r="DJ119" s="1037"/>
      <c r="DK119" s="1038"/>
      <c r="DL119" s="1036">
        <v>583163</v>
      </c>
      <c r="DM119" s="1037"/>
      <c r="DN119" s="1037"/>
      <c r="DO119" s="1037"/>
      <c r="DP119" s="1038"/>
      <c r="DQ119" s="1036">
        <v>536075</v>
      </c>
      <c r="DR119" s="1037"/>
      <c r="DS119" s="1037"/>
      <c r="DT119" s="1037"/>
      <c r="DU119" s="1038"/>
      <c r="DV119" s="1039">
        <v>3.7</v>
      </c>
      <c r="DW119" s="1040"/>
      <c r="DX119" s="1040"/>
      <c r="DY119" s="1040"/>
      <c r="DZ119" s="1041"/>
    </row>
    <row r="120" spans="1:130" s="247" customFormat="1" ht="26.25" customHeight="1" x14ac:dyDescent="0.15">
      <c r="A120" s="1112"/>
      <c r="B120" s="999"/>
      <c r="C120" s="969" t="s">
        <v>449</v>
      </c>
      <c r="D120" s="970"/>
      <c r="E120" s="970"/>
      <c r="F120" s="970"/>
      <c r="G120" s="970"/>
      <c r="H120" s="970"/>
      <c r="I120" s="970"/>
      <c r="J120" s="970"/>
      <c r="K120" s="970"/>
      <c r="L120" s="970"/>
      <c r="M120" s="970"/>
      <c r="N120" s="970"/>
      <c r="O120" s="970"/>
      <c r="P120" s="970"/>
      <c r="Q120" s="970"/>
      <c r="R120" s="970"/>
      <c r="S120" s="970"/>
      <c r="T120" s="970"/>
      <c r="U120" s="970"/>
      <c r="V120" s="970"/>
      <c r="W120" s="970"/>
      <c r="X120" s="970"/>
      <c r="Y120" s="970"/>
      <c r="Z120" s="971"/>
      <c r="AA120" s="1011" t="s">
        <v>450</v>
      </c>
      <c r="AB120" s="1012"/>
      <c r="AC120" s="1012"/>
      <c r="AD120" s="1012"/>
      <c r="AE120" s="1013"/>
      <c r="AF120" s="1014" t="s">
        <v>446</v>
      </c>
      <c r="AG120" s="1012"/>
      <c r="AH120" s="1012"/>
      <c r="AI120" s="1012"/>
      <c r="AJ120" s="1013"/>
      <c r="AK120" s="1014" t="s">
        <v>451</v>
      </c>
      <c r="AL120" s="1012"/>
      <c r="AM120" s="1012"/>
      <c r="AN120" s="1012"/>
      <c r="AO120" s="1013"/>
      <c r="AP120" s="1015" t="s">
        <v>446</v>
      </c>
      <c r="AQ120" s="1016"/>
      <c r="AR120" s="1016"/>
      <c r="AS120" s="1016"/>
      <c r="AT120" s="1017"/>
      <c r="AU120" s="1042" t="s">
        <v>477</v>
      </c>
      <c r="AV120" s="1043"/>
      <c r="AW120" s="1043"/>
      <c r="AX120" s="1043"/>
      <c r="AY120" s="1044"/>
      <c r="AZ120" s="993" t="s">
        <v>478</v>
      </c>
      <c r="BA120" s="942"/>
      <c r="BB120" s="942"/>
      <c r="BC120" s="942"/>
      <c r="BD120" s="942"/>
      <c r="BE120" s="942"/>
      <c r="BF120" s="942"/>
      <c r="BG120" s="942"/>
      <c r="BH120" s="942"/>
      <c r="BI120" s="942"/>
      <c r="BJ120" s="942"/>
      <c r="BK120" s="942"/>
      <c r="BL120" s="942"/>
      <c r="BM120" s="942"/>
      <c r="BN120" s="942"/>
      <c r="BO120" s="942"/>
      <c r="BP120" s="943"/>
      <c r="BQ120" s="979">
        <v>9032622</v>
      </c>
      <c r="BR120" s="980"/>
      <c r="BS120" s="980"/>
      <c r="BT120" s="980"/>
      <c r="BU120" s="980"/>
      <c r="BV120" s="980">
        <v>9141711</v>
      </c>
      <c r="BW120" s="980"/>
      <c r="BX120" s="980"/>
      <c r="BY120" s="980"/>
      <c r="BZ120" s="980"/>
      <c r="CA120" s="980">
        <v>8854371</v>
      </c>
      <c r="CB120" s="980"/>
      <c r="CC120" s="980"/>
      <c r="CD120" s="980"/>
      <c r="CE120" s="980"/>
      <c r="CF120" s="994">
        <v>60.8</v>
      </c>
      <c r="CG120" s="995"/>
      <c r="CH120" s="995"/>
      <c r="CI120" s="995"/>
      <c r="CJ120" s="995"/>
      <c r="CK120" s="1060" t="s">
        <v>479</v>
      </c>
      <c r="CL120" s="1061"/>
      <c r="CM120" s="1061"/>
      <c r="CN120" s="1061"/>
      <c r="CO120" s="1062"/>
      <c r="CP120" s="1068" t="s">
        <v>480</v>
      </c>
      <c r="CQ120" s="1069"/>
      <c r="CR120" s="1069"/>
      <c r="CS120" s="1069"/>
      <c r="CT120" s="1069"/>
      <c r="CU120" s="1069"/>
      <c r="CV120" s="1069"/>
      <c r="CW120" s="1069"/>
      <c r="CX120" s="1069"/>
      <c r="CY120" s="1069"/>
      <c r="CZ120" s="1069"/>
      <c r="DA120" s="1069"/>
      <c r="DB120" s="1069"/>
      <c r="DC120" s="1069"/>
      <c r="DD120" s="1069"/>
      <c r="DE120" s="1069"/>
      <c r="DF120" s="1070"/>
      <c r="DG120" s="979">
        <v>1912728</v>
      </c>
      <c r="DH120" s="980"/>
      <c r="DI120" s="980"/>
      <c r="DJ120" s="980"/>
      <c r="DK120" s="980"/>
      <c r="DL120" s="980">
        <v>1548434</v>
      </c>
      <c r="DM120" s="980"/>
      <c r="DN120" s="980"/>
      <c r="DO120" s="980"/>
      <c r="DP120" s="980"/>
      <c r="DQ120" s="980">
        <v>1217524</v>
      </c>
      <c r="DR120" s="980"/>
      <c r="DS120" s="980"/>
      <c r="DT120" s="980"/>
      <c r="DU120" s="980"/>
      <c r="DV120" s="981">
        <v>8.4</v>
      </c>
      <c r="DW120" s="981"/>
      <c r="DX120" s="981"/>
      <c r="DY120" s="981"/>
      <c r="DZ120" s="982"/>
    </row>
    <row r="121" spans="1:130" s="247" customFormat="1" ht="26.25" customHeight="1" x14ac:dyDescent="0.15">
      <c r="A121" s="1112"/>
      <c r="B121" s="999"/>
      <c r="C121" s="1020" t="s">
        <v>481</v>
      </c>
      <c r="D121" s="1021"/>
      <c r="E121" s="1021"/>
      <c r="F121" s="1021"/>
      <c r="G121" s="1021"/>
      <c r="H121" s="1021"/>
      <c r="I121" s="1021"/>
      <c r="J121" s="1021"/>
      <c r="K121" s="1021"/>
      <c r="L121" s="1021"/>
      <c r="M121" s="1021"/>
      <c r="N121" s="1021"/>
      <c r="O121" s="1021"/>
      <c r="P121" s="1021"/>
      <c r="Q121" s="1021"/>
      <c r="R121" s="1021"/>
      <c r="S121" s="1021"/>
      <c r="T121" s="1021"/>
      <c r="U121" s="1021"/>
      <c r="V121" s="1021"/>
      <c r="W121" s="1021"/>
      <c r="X121" s="1021"/>
      <c r="Y121" s="1021"/>
      <c r="Z121" s="1022"/>
      <c r="AA121" s="1011">
        <v>778</v>
      </c>
      <c r="AB121" s="1012"/>
      <c r="AC121" s="1012"/>
      <c r="AD121" s="1012"/>
      <c r="AE121" s="1013"/>
      <c r="AF121" s="1014">
        <v>778</v>
      </c>
      <c r="AG121" s="1012"/>
      <c r="AH121" s="1012"/>
      <c r="AI121" s="1012"/>
      <c r="AJ121" s="1013"/>
      <c r="AK121" s="1014">
        <v>778</v>
      </c>
      <c r="AL121" s="1012"/>
      <c r="AM121" s="1012"/>
      <c r="AN121" s="1012"/>
      <c r="AO121" s="1013"/>
      <c r="AP121" s="1015">
        <v>0</v>
      </c>
      <c r="AQ121" s="1016"/>
      <c r="AR121" s="1016"/>
      <c r="AS121" s="1016"/>
      <c r="AT121" s="1017"/>
      <c r="AU121" s="1045"/>
      <c r="AV121" s="1046"/>
      <c r="AW121" s="1046"/>
      <c r="AX121" s="1046"/>
      <c r="AY121" s="1047"/>
      <c r="AZ121" s="1002" t="s">
        <v>482</v>
      </c>
      <c r="BA121" s="1003"/>
      <c r="BB121" s="1003"/>
      <c r="BC121" s="1003"/>
      <c r="BD121" s="1003"/>
      <c r="BE121" s="1003"/>
      <c r="BF121" s="1003"/>
      <c r="BG121" s="1003"/>
      <c r="BH121" s="1003"/>
      <c r="BI121" s="1003"/>
      <c r="BJ121" s="1003"/>
      <c r="BK121" s="1003"/>
      <c r="BL121" s="1003"/>
      <c r="BM121" s="1003"/>
      <c r="BN121" s="1003"/>
      <c r="BO121" s="1003"/>
      <c r="BP121" s="1004"/>
      <c r="BQ121" s="972">
        <v>2673415</v>
      </c>
      <c r="BR121" s="973"/>
      <c r="BS121" s="973"/>
      <c r="BT121" s="973"/>
      <c r="BU121" s="973"/>
      <c r="BV121" s="973">
        <v>2460746</v>
      </c>
      <c r="BW121" s="973"/>
      <c r="BX121" s="973"/>
      <c r="BY121" s="973"/>
      <c r="BZ121" s="973"/>
      <c r="CA121" s="973">
        <v>2340894</v>
      </c>
      <c r="CB121" s="973"/>
      <c r="CC121" s="973"/>
      <c r="CD121" s="973"/>
      <c r="CE121" s="973"/>
      <c r="CF121" s="967">
        <v>16.100000000000001</v>
      </c>
      <c r="CG121" s="968"/>
      <c r="CH121" s="968"/>
      <c r="CI121" s="968"/>
      <c r="CJ121" s="968"/>
      <c r="CK121" s="1063"/>
      <c r="CL121" s="1064"/>
      <c r="CM121" s="1064"/>
      <c r="CN121" s="1064"/>
      <c r="CO121" s="1065"/>
      <c r="CP121" s="1073" t="s">
        <v>483</v>
      </c>
      <c r="CQ121" s="1074"/>
      <c r="CR121" s="1074"/>
      <c r="CS121" s="1074"/>
      <c r="CT121" s="1074"/>
      <c r="CU121" s="1074"/>
      <c r="CV121" s="1074"/>
      <c r="CW121" s="1074"/>
      <c r="CX121" s="1074"/>
      <c r="CY121" s="1074"/>
      <c r="CZ121" s="1074"/>
      <c r="DA121" s="1074"/>
      <c r="DB121" s="1074"/>
      <c r="DC121" s="1074"/>
      <c r="DD121" s="1074"/>
      <c r="DE121" s="1074"/>
      <c r="DF121" s="1075"/>
      <c r="DG121" s="972" t="s">
        <v>400</v>
      </c>
      <c r="DH121" s="973"/>
      <c r="DI121" s="973"/>
      <c r="DJ121" s="973"/>
      <c r="DK121" s="973"/>
      <c r="DL121" s="973" t="s">
        <v>400</v>
      </c>
      <c r="DM121" s="973"/>
      <c r="DN121" s="973"/>
      <c r="DO121" s="973"/>
      <c r="DP121" s="973"/>
      <c r="DQ121" s="973" t="s">
        <v>451</v>
      </c>
      <c r="DR121" s="973"/>
      <c r="DS121" s="973"/>
      <c r="DT121" s="973"/>
      <c r="DU121" s="973"/>
      <c r="DV121" s="974" t="s">
        <v>400</v>
      </c>
      <c r="DW121" s="974"/>
      <c r="DX121" s="974"/>
      <c r="DY121" s="974"/>
      <c r="DZ121" s="975"/>
    </row>
    <row r="122" spans="1:130" s="247" customFormat="1" ht="26.25" customHeight="1" x14ac:dyDescent="0.15">
      <c r="A122" s="1112"/>
      <c r="B122" s="999"/>
      <c r="C122" s="969" t="s">
        <v>463</v>
      </c>
      <c r="D122" s="970"/>
      <c r="E122" s="970"/>
      <c r="F122" s="970"/>
      <c r="G122" s="970"/>
      <c r="H122" s="970"/>
      <c r="I122" s="970"/>
      <c r="J122" s="970"/>
      <c r="K122" s="970"/>
      <c r="L122" s="970"/>
      <c r="M122" s="970"/>
      <c r="N122" s="970"/>
      <c r="O122" s="970"/>
      <c r="P122" s="970"/>
      <c r="Q122" s="970"/>
      <c r="R122" s="970"/>
      <c r="S122" s="970"/>
      <c r="T122" s="970"/>
      <c r="U122" s="970"/>
      <c r="V122" s="970"/>
      <c r="W122" s="970"/>
      <c r="X122" s="970"/>
      <c r="Y122" s="970"/>
      <c r="Z122" s="971"/>
      <c r="AA122" s="1011" t="s">
        <v>447</v>
      </c>
      <c r="AB122" s="1012"/>
      <c r="AC122" s="1012"/>
      <c r="AD122" s="1012"/>
      <c r="AE122" s="1013"/>
      <c r="AF122" s="1014" t="s">
        <v>400</v>
      </c>
      <c r="AG122" s="1012"/>
      <c r="AH122" s="1012"/>
      <c r="AI122" s="1012"/>
      <c r="AJ122" s="1013"/>
      <c r="AK122" s="1014" t="s">
        <v>400</v>
      </c>
      <c r="AL122" s="1012"/>
      <c r="AM122" s="1012"/>
      <c r="AN122" s="1012"/>
      <c r="AO122" s="1013"/>
      <c r="AP122" s="1015" t="s">
        <v>451</v>
      </c>
      <c r="AQ122" s="1016"/>
      <c r="AR122" s="1016"/>
      <c r="AS122" s="1016"/>
      <c r="AT122" s="1017"/>
      <c r="AU122" s="1045"/>
      <c r="AV122" s="1046"/>
      <c r="AW122" s="1046"/>
      <c r="AX122" s="1046"/>
      <c r="AY122" s="1047"/>
      <c r="AZ122" s="1027" t="s">
        <v>484</v>
      </c>
      <c r="BA122" s="1018"/>
      <c r="BB122" s="1018"/>
      <c r="BC122" s="1018"/>
      <c r="BD122" s="1018"/>
      <c r="BE122" s="1018"/>
      <c r="BF122" s="1018"/>
      <c r="BG122" s="1018"/>
      <c r="BH122" s="1018"/>
      <c r="BI122" s="1018"/>
      <c r="BJ122" s="1018"/>
      <c r="BK122" s="1018"/>
      <c r="BL122" s="1018"/>
      <c r="BM122" s="1018"/>
      <c r="BN122" s="1018"/>
      <c r="BO122" s="1018"/>
      <c r="BP122" s="1019"/>
      <c r="BQ122" s="1050">
        <v>19774594</v>
      </c>
      <c r="BR122" s="1051"/>
      <c r="BS122" s="1051"/>
      <c r="BT122" s="1051"/>
      <c r="BU122" s="1051"/>
      <c r="BV122" s="1051">
        <v>19601513</v>
      </c>
      <c r="BW122" s="1051"/>
      <c r="BX122" s="1051"/>
      <c r="BY122" s="1051"/>
      <c r="BZ122" s="1051"/>
      <c r="CA122" s="1051">
        <v>19465595</v>
      </c>
      <c r="CB122" s="1051"/>
      <c r="CC122" s="1051"/>
      <c r="CD122" s="1051"/>
      <c r="CE122" s="1051"/>
      <c r="CF122" s="1071">
        <v>133.6</v>
      </c>
      <c r="CG122" s="1072"/>
      <c r="CH122" s="1072"/>
      <c r="CI122" s="1072"/>
      <c r="CJ122" s="1072"/>
      <c r="CK122" s="1063"/>
      <c r="CL122" s="1064"/>
      <c r="CM122" s="1064"/>
      <c r="CN122" s="1064"/>
      <c r="CO122" s="1065"/>
      <c r="CP122" s="1073"/>
      <c r="CQ122" s="1074"/>
      <c r="CR122" s="1074"/>
      <c r="CS122" s="1074"/>
      <c r="CT122" s="1074"/>
      <c r="CU122" s="1074"/>
      <c r="CV122" s="1074"/>
      <c r="CW122" s="1074"/>
      <c r="CX122" s="1074"/>
      <c r="CY122" s="1074"/>
      <c r="CZ122" s="1074"/>
      <c r="DA122" s="1074"/>
      <c r="DB122" s="1074"/>
      <c r="DC122" s="1074"/>
      <c r="DD122" s="1074"/>
      <c r="DE122" s="1074"/>
      <c r="DF122" s="1075"/>
      <c r="DG122" s="972"/>
      <c r="DH122" s="973"/>
      <c r="DI122" s="973"/>
      <c r="DJ122" s="973"/>
      <c r="DK122" s="973"/>
      <c r="DL122" s="973"/>
      <c r="DM122" s="973"/>
      <c r="DN122" s="973"/>
      <c r="DO122" s="973"/>
      <c r="DP122" s="973"/>
      <c r="DQ122" s="973"/>
      <c r="DR122" s="973"/>
      <c r="DS122" s="973"/>
      <c r="DT122" s="973"/>
      <c r="DU122" s="973"/>
      <c r="DV122" s="974"/>
      <c r="DW122" s="974"/>
      <c r="DX122" s="974"/>
      <c r="DY122" s="974"/>
      <c r="DZ122" s="975"/>
    </row>
    <row r="123" spans="1:130" s="247" customFormat="1" ht="26.25" customHeight="1" x14ac:dyDescent="0.15">
      <c r="A123" s="1112"/>
      <c r="B123" s="999"/>
      <c r="C123" s="969" t="s">
        <v>469</v>
      </c>
      <c r="D123" s="970"/>
      <c r="E123" s="970"/>
      <c r="F123" s="970"/>
      <c r="G123" s="970"/>
      <c r="H123" s="970"/>
      <c r="I123" s="970"/>
      <c r="J123" s="970"/>
      <c r="K123" s="970"/>
      <c r="L123" s="970"/>
      <c r="M123" s="970"/>
      <c r="N123" s="970"/>
      <c r="O123" s="970"/>
      <c r="P123" s="970"/>
      <c r="Q123" s="970"/>
      <c r="R123" s="970"/>
      <c r="S123" s="970"/>
      <c r="T123" s="970"/>
      <c r="U123" s="970"/>
      <c r="V123" s="970"/>
      <c r="W123" s="970"/>
      <c r="X123" s="970"/>
      <c r="Y123" s="970"/>
      <c r="Z123" s="971"/>
      <c r="AA123" s="1011" t="s">
        <v>451</v>
      </c>
      <c r="AB123" s="1012"/>
      <c r="AC123" s="1012"/>
      <c r="AD123" s="1012"/>
      <c r="AE123" s="1013"/>
      <c r="AF123" s="1014" t="s">
        <v>450</v>
      </c>
      <c r="AG123" s="1012"/>
      <c r="AH123" s="1012"/>
      <c r="AI123" s="1012"/>
      <c r="AJ123" s="1013"/>
      <c r="AK123" s="1014" t="s">
        <v>400</v>
      </c>
      <c r="AL123" s="1012"/>
      <c r="AM123" s="1012"/>
      <c r="AN123" s="1012"/>
      <c r="AO123" s="1013"/>
      <c r="AP123" s="1015" t="s">
        <v>452</v>
      </c>
      <c r="AQ123" s="1016"/>
      <c r="AR123" s="1016"/>
      <c r="AS123" s="1016"/>
      <c r="AT123" s="1017"/>
      <c r="AU123" s="1048"/>
      <c r="AV123" s="1049"/>
      <c r="AW123" s="1049"/>
      <c r="AX123" s="1049"/>
      <c r="AY123" s="1049"/>
      <c r="AZ123" s="278" t="s">
        <v>192</v>
      </c>
      <c r="BA123" s="278"/>
      <c r="BB123" s="278"/>
      <c r="BC123" s="278"/>
      <c r="BD123" s="278"/>
      <c r="BE123" s="278"/>
      <c r="BF123" s="278"/>
      <c r="BG123" s="278"/>
      <c r="BH123" s="278"/>
      <c r="BI123" s="278"/>
      <c r="BJ123" s="278"/>
      <c r="BK123" s="278"/>
      <c r="BL123" s="278"/>
      <c r="BM123" s="278"/>
      <c r="BN123" s="278"/>
      <c r="BO123" s="1028" t="s">
        <v>485</v>
      </c>
      <c r="BP123" s="1059"/>
      <c r="BQ123" s="1118">
        <v>31480631</v>
      </c>
      <c r="BR123" s="1119"/>
      <c r="BS123" s="1119"/>
      <c r="BT123" s="1119"/>
      <c r="BU123" s="1119"/>
      <c r="BV123" s="1119">
        <v>31203970</v>
      </c>
      <c r="BW123" s="1119"/>
      <c r="BX123" s="1119"/>
      <c r="BY123" s="1119"/>
      <c r="BZ123" s="1119"/>
      <c r="CA123" s="1119">
        <v>30660860</v>
      </c>
      <c r="CB123" s="1119"/>
      <c r="CC123" s="1119"/>
      <c r="CD123" s="1119"/>
      <c r="CE123" s="1119"/>
      <c r="CF123" s="1052"/>
      <c r="CG123" s="1053"/>
      <c r="CH123" s="1053"/>
      <c r="CI123" s="1053"/>
      <c r="CJ123" s="1054"/>
      <c r="CK123" s="1063"/>
      <c r="CL123" s="1064"/>
      <c r="CM123" s="1064"/>
      <c r="CN123" s="1064"/>
      <c r="CO123" s="1065"/>
      <c r="CP123" s="1073"/>
      <c r="CQ123" s="1074"/>
      <c r="CR123" s="1074"/>
      <c r="CS123" s="1074"/>
      <c r="CT123" s="1074"/>
      <c r="CU123" s="1074"/>
      <c r="CV123" s="1074"/>
      <c r="CW123" s="1074"/>
      <c r="CX123" s="1074"/>
      <c r="CY123" s="1074"/>
      <c r="CZ123" s="1074"/>
      <c r="DA123" s="1074"/>
      <c r="DB123" s="1074"/>
      <c r="DC123" s="1074"/>
      <c r="DD123" s="1074"/>
      <c r="DE123" s="1074"/>
      <c r="DF123" s="1075"/>
      <c r="DG123" s="1011"/>
      <c r="DH123" s="1012"/>
      <c r="DI123" s="1012"/>
      <c r="DJ123" s="1012"/>
      <c r="DK123" s="1013"/>
      <c r="DL123" s="1014"/>
      <c r="DM123" s="1012"/>
      <c r="DN123" s="1012"/>
      <c r="DO123" s="1012"/>
      <c r="DP123" s="1013"/>
      <c r="DQ123" s="1014"/>
      <c r="DR123" s="1012"/>
      <c r="DS123" s="1012"/>
      <c r="DT123" s="1012"/>
      <c r="DU123" s="1013"/>
      <c r="DV123" s="1015"/>
      <c r="DW123" s="1016"/>
      <c r="DX123" s="1016"/>
      <c r="DY123" s="1016"/>
      <c r="DZ123" s="1017"/>
    </row>
    <row r="124" spans="1:130" s="247" customFormat="1" ht="26.25" customHeight="1" thickBot="1" x14ac:dyDescent="0.2">
      <c r="A124" s="1112"/>
      <c r="B124" s="999"/>
      <c r="C124" s="969" t="s">
        <v>472</v>
      </c>
      <c r="D124" s="970"/>
      <c r="E124" s="970"/>
      <c r="F124" s="970"/>
      <c r="G124" s="970"/>
      <c r="H124" s="970"/>
      <c r="I124" s="970"/>
      <c r="J124" s="970"/>
      <c r="K124" s="970"/>
      <c r="L124" s="970"/>
      <c r="M124" s="970"/>
      <c r="N124" s="970"/>
      <c r="O124" s="970"/>
      <c r="P124" s="970"/>
      <c r="Q124" s="970"/>
      <c r="R124" s="970"/>
      <c r="S124" s="970"/>
      <c r="T124" s="970"/>
      <c r="U124" s="970"/>
      <c r="V124" s="970"/>
      <c r="W124" s="970"/>
      <c r="X124" s="970"/>
      <c r="Y124" s="970"/>
      <c r="Z124" s="971"/>
      <c r="AA124" s="1011" t="s">
        <v>450</v>
      </c>
      <c r="AB124" s="1012"/>
      <c r="AC124" s="1012"/>
      <c r="AD124" s="1012"/>
      <c r="AE124" s="1013"/>
      <c r="AF124" s="1014" t="s">
        <v>447</v>
      </c>
      <c r="AG124" s="1012"/>
      <c r="AH124" s="1012"/>
      <c r="AI124" s="1012"/>
      <c r="AJ124" s="1013"/>
      <c r="AK124" s="1014" t="s">
        <v>446</v>
      </c>
      <c r="AL124" s="1012"/>
      <c r="AM124" s="1012"/>
      <c r="AN124" s="1012"/>
      <c r="AO124" s="1013"/>
      <c r="AP124" s="1015" t="s">
        <v>452</v>
      </c>
      <c r="AQ124" s="1016"/>
      <c r="AR124" s="1016"/>
      <c r="AS124" s="1016"/>
      <c r="AT124" s="1017"/>
      <c r="AU124" s="1114" t="s">
        <v>486</v>
      </c>
      <c r="AV124" s="1115"/>
      <c r="AW124" s="1115"/>
      <c r="AX124" s="1115"/>
      <c r="AY124" s="1115"/>
      <c r="AZ124" s="1115"/>
      <c r="BA124" s="1115"/>
      <c r="BB124" s="1115"/>
      <c r="BC124" s="1115"/>
      <c r="BD124" s="1115"/>
      <c r="BE124" s="1115"/>
      <c r="BF124" s="1115"/>
      <c r="BG124" s="1115"/>
      <c r="BH124" s="1115"/>
      <c r="BI124" s="1115"/>
      <c r="BJ124" s="1115"/>
      <c r="BK124" s="1115"/>
      <c r="BL124" s="1115"/>
      <c r="BM124" s="1115"/>
      <c r="BN124" s="1115"/>
      <c r="BO124" s="1115"/>
      <c r="BP124" s="1116"/>
      <c r="BQ124" s="1117" t="s">
        <v>450</v>
      </c>
      <c r="BR124" s="1081"/>
      <c r="BS124" s="1081"/>
      <c r="BT124" s="1081"/>
      <c r="BU124" s="1081"/>
      <c r="BV124" s="1081" t="s">
        <v>446</v>
      </c>
      <c r="BW124" s="1081"/>
      <c r="BX124" s="1081"/>
      <c r="BY124" s="1081"/>
      <c r="BZ124" s="1081"/>
      <c r="CA124" s="1081" t="s">
        <v>447</v>
      </c>
      <c r="CB124" s="1081"/>
      <c r="CC124" s="1081"/>
      <c r="CD124" s="1081"/>
      <c r="CE124" s="1081"/>
      <c r="CF124" s="1082"/>
      <c r="CG124" s="1083"/>
      <c r="CH124" s="1083"/>
      <c r="CI124" s="1083"/>
      <c r="CJ124" s="1084"/>
      <c r="CK124" s="1066"/>
      <c r="CL124" s="1066"/>
      <c r="CM124" s="1066"/>
      <c r="CN124" s="1066"/>
      <c r="CO124" s="1067"/>
      <c r="CP124" s="1073" t="s">
        <v>487</v>
      </c>
      <c r="CQ124" s="1074"/>
      <c r="CR124" s="1074"/>
      <c r="CS124" s="1074"/>
      <c r="CT124" s="1074"/>
      <c r="CU124" s="1074"/>
      <c r="CV124" s="1074"/>
      <c r="CW124" s="1074"/>
      <c r="CX124" s="1074"/>
      <c r="CY124" s="1074"/>
      <c r="CZ124" s="1074"/>
      <c r="DA124" s="1074"/>
      <c r="DB124" s="1074"/>
      <c r="DC124" s="1074"/>
      <c r="DD124" s="1074"/>
      <c r="DE124" s="1074"/>
      <c r="DF124" s="1075"/>
      <c r="DG124" s="1058" t="s">
        <v>400</v>
      </c>
      <c r="DH124" s="1037"/>
      <c r="DI124" s="1037"/>
      <c r="DJ124" s="1037"/>
      <c r="DK124" s="1038"/>
      <c r="DL124" s="1036" t="s">
        <v>447</v>
      </c>
      <c r="DM124" s="1037"/>
      <c r="DN124" s="1037"/>
      <c r="DO124" s="1037"/>
      <c r="DP124" s="1038"/>
      <c r="DQ124" s="1036" t="s">
        <v>446</v>
      </c>
      <c r="DR124" s="1037"/>
      <c r="DS124" s="1037"/>
      <c r="DT124" s="1037"/>
      <c r="DU124" s="1038"/>
      <c r="DV124" s="1039" t="s">
        <v>400</v>
      </c>
      <c r="DW124" s="1040"/>
      <c r="DX124" s="1040"/>
      <c r="DY124" s="1040"/>
      <c r="DZ124" s="1041"/>
    </row>
    <row r="125" spans="1:130" s="247" customFormat="1" ht="26.25" customHeight="1" x14ac:dyDescent="0.15">
      <c r="A125" s="1112"/>
      <c r="B125" s="999"/>
      <c r="C125" s="969" t="s">
        <v>474</v>
      </c>
      <c r="D125" s="970"/>
      <c r="E125" s="970"/>
      <c r="F125" s="970"/>
      <c r="G125" s="970"/>
      <c r="H125" s="970"/>
      <c r="I125" s="970"/>
      <c r="J125" s="970"/>
      <c r="K125" s="970"/>
      <c r="L125" s="970"/>
      <c r="M125" s="970"/>
      <c r="N125" s="970"/>
      <c r="O125" s="970"/>
      <c r="P125" s="970"/>
      <c r="Q125" s="970"/>
      <c r="R125" s="970"/>
      <c r="S125" s="970"/>
      <c r="T125" s="970"/>
      <c r="U125" s="970"/>
      <c r="V125" s="970"/>
      <c r="W125" s="970"/>
      <c r="X125" s="970"/>
      <c r="Y125" s="970"/>
      <c r="Z125" s="971"/>
      <c r="AA125" s="1011" t="s">
        <v>446</v>
      </c>
      <c r="AB125" s="1012"/>
      <c r="AC125" s="1012"/>
      <c r="AD125" s="1012"/>
      <c r="AE125" s="1013"/>
      <c r="AF125" s="1014" t="s">
        <v>400</v>
      </c>
      <c r="AG125" s="1012"/>
      <c r="AH125" s="1012"/>
      <c r="AI125" s="1012"/>
      <c r="AJ125" s="1013"/>
      <c r="AK125" s="1014" t="s">
        <v>451</v>
      </c>
      <c r="AL125" s="1012"/>
      <c r="AM125" s="1012"/>
      <c r="AN125" s="1012"/>
      <c r="AO125" s="1013"/>
      <c r="AP125" s="1015" t="s">
        <v>450</v>
      </c>
      <c r="AQ125" s="1016"/>
      <c r="AR125" s="1016"/>
      <c r="AS125" s="1016"/>
      <c r="AT125" s="1017"/>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6" t="s">
        <v>488</v>
      </c>
      <c r="CL125" s="1061"/>
      <c r="CM125" s="1061"/>
      <c r="CN125" s="1061"/>
      <c r="CO125" s="1062"/>
      <c r="CP125" s="993" t="s">
        <v>489</v>
      </c>
      <c r="CQ125" s="942"/>
      <c r="CR125" s="942"/>
      <c r="CS125" s="942"/>
      <c r="CT125" s="942"/>
      <c r="CU125" s="942"/>
      <c r="CV125" s="942"/>
      <c r="CW125" s="942"/>
      <c r="CX125" s="942"/>
      <c r="CY125" s="942"/>
      <c r="CZ125" s="942"/>
      <c r="DA125" s="942"/>
      <c r="DB125" s="942"/>
      <c r="DC125" s="942"/>
      <c r="DD125" s="942"/>
      <c r="DE125" s="942"/>
      <c r="DF125" s="943"/>
      <c r="DG125" s="979" t="s">
        <v>400</v>
      </c>
      <c r="DH125" s="980"/>
      <c r="DI125" s="980"/>
      <c r="DJ125" s="980"/>
      <c r="DK125" s="980"/>
      <c r="DL125" s="980" t="s">
        <v>447</v>
      </c>
      <c r="DM125" s="980"/>
      <c r="DN125" s="980"/>
      <c r="DO125" s="980"/>
      <c r="DP125" s="980"/>
      <c r="DQ125" s="980" t="s">
        <v>447</v>
      </c>
      <c r="DR125" s="980"/>
      <c r="DS125" s="980"/>
      <c r="DT125" s="980"/>
      <c r="DU125" s="980"/>
      <c r="DV125" s="981" t="s">
        <v>400</v>
      </c>
      <c r="DW125" s="981"/>
      <c r="DX125" s="981"/>
      <c r="DY125" s="981"/>
      <c r="DZ125" s="982"/>
    </row>
    <row r="126" spans="1:130" s="247" customFormat="1" ht="26.25" customHeight="1" thickBot="1" x14ac:dyDescent="0.2">
      <c r="A126" s="1112"/>
      <c r="B126" s="999"/>
      <c r="C126" s="969" t="s">
        <v>476</v>
      </c>
      <c r="D126" s="970"/>
      <c r="E126" s="970"/>
      <c r="F126" s="970"/>
      <c r="G126" s="970"/>
      <c r="H126" s="970"/>
      <c r="I126" s="970"/>
      <c r="J126" s="970"/>
      <c r="K126" s="970"/>
      <c r="L126" s="970"/>
      <c r="M126" s="970"/>
      <c r="N126" s="970"/>
      <c r="O126" s="970"/>
      <c r="P126" s="970"/>
      <c r="Q126" s="970"/>
      <c r="R126" s="970"/>
      <c r="S126" s="970"/>
      <c r="T126" s="970"/>
      <c r="U126" s="970"/>
      <c r="V126" s="970"/>
      <c r="W126" s="970"/>
      <c r="X126" s="970"/>
      <c r="Y126" s="970"/>
      <c r="Z126" s="971"/>
      <c r="AA126" s="1011" t="s">
        <v>400</v>
      </c>
      <c r="AB126" s="1012"/>
      <c r="AC126" s="1012"/>
      <c r="AD126" s="1012"/>
      <c r="AE126" s="1013"/>
      <c r="AF126" s="1014" t="s">
        <v>446</v>
      </c>
      <c r="AG126" s="1012"/>
      <c r="AH126" s="1012"/>
      <c r="AI126" s="1012"/>
      <c r="AJ126" s="1013"/>
      <c r="AK126" s="1014" t="s">
        <v>451</v>
      </c>
      <c r="AL126" s="1012"/>
      <c r="AM126" s="1012"/>
      <c r="AN126" s="1012"/>
      <c r="AO126" s="1013"/>
      <c r="AP126" s="1015" t="s">
        <v>447</v>
      </c>
      <c r="AQ126" s="1016"/>
      <c r="AR126" s="1016"/>
      <c r="AS126" s="1016"/>
      <c r="AT126" s="1017"/>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77"/>
      <c r="CL126" s="1064"/>
      <c r="CM126" s="1064"/>
      <c r="CN126" s="1064"/>
      <c r="CO126" s="1065"/>
      <c r="CP126" s="1002" t="s">
        <v>490</v>
      </c>
      <c r="CQ126" s="1003"/>
      <c r="CR126" s="1003"/>
      <c r="CS126" s="1003"/>
      <c r="CT126" s="1003"/>
      <c r="CU126" s="1003"/>
      <c r="CV126" s="1003"/>
      <c r="CW126" s="1003"/>
      <c r="CX126" s="1003"/>
      <c r="CY126" s="1003"/>
      <c r="CZ126" s="1003"/>
      <c r="DA126" s="1003"/>
      <c r="DB126" s="1003"/>
      <c r="DC126" s="1003"/>
      <c r="DD126" s="1003"/>
      <c r="DE126" s="1003"/>
      <c r="DF126" s="1004"/>
      <c r="DG126" s="972" t="s">
        <v>400</v>
      </c>
      <c r="DH126" s="973"/>
      <c r="DI126" s="973"/>
      <c r="DJ126" s="973"/>
      <c r="DK126" s="973"/>
      <c r="DL126" s="973" t="s">
        <v>400</v>
      </c>
      <c r="DM126" s="973"/>
      <c r="DN126" s="973"/>
      <c r="DO126" s="973"/>
      <c r="DP126" s="973"/>
      <c r="DQ126" s="973" t="s">
        <v>400</v>
      </c>
      <c r="DR126" s="973"/>
      <c r="DS126" s="973"/>
      <c r="DT126" s="973"/>
      <c r="DU126" s="973"/>
      <c r="DV126" s="974" t="s">
        <v>400</v>
      </c>
      <c r="DW126" s="974"/>
      <c r="DX126" s="974"/>
      <c r="DY126" s="974"/>
      <c r="DZ126" s="975"/>
    </row>
    <row r="127" spans="1:130" s="247" customFormat="1" ht="26.25" customHeight="1" x14ac:dyDescent="0.15">
      <c r="A127" s="1113"/>
      <c r="B127" s="1001"/>
      <c r="C127" s="1055" t="s">
        <v>491</v>
      </c>
      <c r="D127" s="1056"/>
      <c r="E127" s="1056"/>
      <c r="F127" s="1056"/>
      <c r="G127" s="1056"/>
      <c r="H127" s="1056"/>
      <c r="I127" s="1056"/>
      <c r="J127" s="1056"/>
      <c r="K127" s="1056"/>
      <c r="L127" s="1056"/>
      <c r="M127" s="1056"/>
      <c r="N127" s="1056"/>
      <c r="O127" s="1056"/>
      <c r="P127" s="1056"/>
      <c r="Q127" s="1056"/>
      <c r="R127" s="1056"/>
      <c r="S127" s="1056"/>
      <c r="T127" s="1056"/>
      <c r="U127" s="1056"/>
      <c r="V127" s="1056"/>
      <c r="W127" s="1056"/>
      <c r="X127" s="1056"/>
      <c r="Y127" s="1056"/>
      <c r="Z127" s="1057"/>
      <c r="AA127" s="1011" t="s">
        <v>131</v>
      </c>
      <c r="AB127" s="1012"/>
      <c r="AC127" s="1012"/>
      <c r="AD127" s="1012"/>
      <c r="AE127" s="1013"/>
      <c r="AF127" s="1014" t="s">
        <v>450</v>
      </c>
      <c r="AG127" s="1012"/>
      <c r="AH127" s="1012"/>
      <c r="AI127" s="1012"/>
      <c r="AJ127" s="1013"/>
      <c r="AK127" s="1014" t="s">
        <v>447</v>
      </c>
      <c r="AL127" s="1012"/>
      <c r="AM127" s="1012"/>
      <c r="AN127" s="1012"/>
      <c r="AO127" s="1013"/>
      <c r="AP127" s="1015" t="s">
        <v>446</v>
      </c>
      <c r="AQ127" s="1016"/>
      <c r="AR127" s="1016"/>
      <c r="AS127" s="1016"/>
      <c r="AT127" s="1017"/>
      <c r="AU127" s="283"/>
      <c r="AV127" s="283"/>
      <c r="AW127" s="283"/>
      <c r="AX127" s="1085" t="s">
        <v>492</v>
      </c>
      <c r="AY127" s="1086"/>
      <c r="AZ127" s="1086"/>
      <c r="BA127" s="1086"/>
      <c r="BB127" s="1086"/>
      <c r="BC127" s="1086"/>
      <c r="BD127" s="1086"/>
      <c r="BE127" s="1087"/>
      <c r="BF127" s="1088" t="s">
        <v>493</v>
      </c>
      <c r="BG127" s="1086"/>
      <c r="BH127" s="1086"/>
      <c r="BI127" s="1086"/>
      <c r="BJ127" s="1086"/>
      <c r="BK127" s="1086"/>
      <c r="BL127" s="1087"/>
      <c r="BM127" s="1088" t="s">
        <v>494</v>
      </c>
      <c r="BN127" s="1086"/>
      <c r="BO127" s="1086"/>
      <c r="BP127" s="1086"/>
      <c r="BQ127" s="1086"/>
      <c r="BR127" s="1086"/>
      <c r="BS127" s="1087"/>
      <c r="BT127" s="1088" t="s">
        <v>495</v>
      </c>
      <c r="BU127" s="1086"/>
      <c r="BV127" s="1086"/>
      <c r="BW127" s="1086"/>
      <c r="BX127" s="1086"/>
      <c r="BY127" s="1086"/>
      <c r="BZ127" s="1110"/>
      <c r="CA127" s="283"/>
      <c r="CB127" s="283"/>
      <c r="CC127" s="283"/>
      <c r="CD127" s="284"/>
      <c r="CE127" s="284"/>
      <c r="CF127" s="284"/>
      <c r="CG127" s="281"/>
      <c r="CH127" s="281"/>
      <c r="CI127" s="281"/>
      <c r="CJ127" s="282"/>
      <c r="CK127" s="1077"/>
      <c r="CL127" s="1064"/>
      <c r="CM127" s="1064"/>
      <c r="CN127" s="1064"/>
      <c r="CO127" s="1065"/>
      <c r="CP127" s="1002" t="s">
        <v>496</v>
      </c>
      <c r="CQ127" s="1003"/>
      <c r="CR127" s="1003"/>
      <c r="CS127" s="1003"/>
      <c r="CT127" s="1003"/>
      <c r="CU127" s="1003"/>
      <c r="CV127" s="1003"/>
      <c r="CW127" s="1003"/>
      <c r="CX127" s="1003"/>
      <c r="CY127" s="1003"/>
      <c r="CZ127" s="1003"/>
      <c r="DA127" s="1003"/>
      <c r="DB127" s="1003"/>
      <c r="DC127" s="1003"/>
      <c r="DD127" s="1003"/>
      <c r="DE127" s="1003"/>
      <c r="DF127" s="1004"/>
      <c r="DG127" s="972" t="s">
        <v>446</v>
      </c>
      <c r="DH127" s="973"/>
      <c r="DI127" s="973"/>
      <c r="DJ127" s="973"/>
      <c r="DK127" s="973"/>
      <c r="DL127" s="973" t="s">
        <v>400</v>
      </c>
      <c r="DM127" s="973"/>
      <c r="DN127" s="973"/>
      <c r="DO127" s="973"/>
      <c r="DP127" s="973"/>
      <c r="DQ127" s="973" t="s">
        <v>446</v>
      </c>
      <c r="DR127" s="973"/>
      <c r="DS127" s="973"/>
      <c r="DT127" s="973"/>
      <c r="DU127" s="973"/>
      <c r="DV127" s="974" t="s">
        <v>451</v>
      </c>
      <c r="DW127" s="974"/>
      <c r="DX127" s="974"/>
      <c r="DY127" s="974"/>
      <c r="DZ127" s="975"/>
    </row>
    <row r="128" spans="1:130" s="247" customFormat="1" ht="26.25" customHeight="1" thickBot="1" x14ac:dyDescent="0.2">
      <c r="A128" s="1096" t="s">
        <v>497</v>
      </c>
      <c r="B128" s="1097"/>
      <c r="C128" s="1097"/>
      <c r="D128" s="1097"/>
      <c r="E128" s="1097"/>
      <c r="F128" s="1097"/>
      <c r="G128" s="1097"/>
      <c r="H128" s="1097"/>
      <c r="I128" s="1097"/>
      <c r="J128" s="1097"/>
      <c r="K128" s="1097"/>
      <c r="L128" s="1097"/>
      <c r="M128" s="1097"/>
      <c r="N128" s="1097"/>
      <c r="O128" s="1097"/>
      <c r="P128" s="1097"/>
      <c r="Q128" s="1097"/>
      <c r="R128" s="1097"/>
      <c r="S128" s="1097"/>
      <c r="T128" s="1097"/>
      <c r="U128" s="1097"/>
      <c r="V128" s="1097"/>
      <c r="W128" s="1098" t="s">
        <v>498</v>
      </c>
      <c r="X128" s="1098"/>
      <c r="Y128" s="1098"/>
      <c r="Z128" s="1099"/>
      <c r="AA128" s="1100">
        <v>312543</v>
      </c>
      <c r="AB128" s="1101"/>
      <c r="AC128" s="1101"/>
      <c r="AD128" s="1101"/>
      <c r="AE128" s="1102"/>
      <c r="AF128" s="1103">
        <v>289277</v>
      </c>
      <c r="AG128" s="1101"/>
      <c r="AH128" s="1101"/>
      <c r="AI128" s="1101"/>
      <c r="AJ128" s="1102"/>
      <c r="AK128" s="1103">
        <v>343788</v>
      </c>
      <c r="AL128" s="1101"/>
      <c r="AM128" s="1101"/>
      <c r="AN128" s="1101"/>
      <c r="AO128" s="1102"/>
      <c r="AP128" s="1104"/>
      <c r="AQ128" s="1105"/>
      <c r="AR128" s="1105"/>
      <c r="AS128" s="1105"/>
      <c r="AT128" s="1106"/>
      <c r="AU128" s="283"/>
      <c r="AV128" s="283"/>
      <c r="AW128" s="283"/>
      <c r="AX128" s="941" t="s">
        <v>499</v>
      </c>
      <c r="AY128" s="942"/>
      <c r="AZ128" s="942"/>
      <c r="BA128" s="942"/>
      <c r="BB128" s="942"/>
      <c r="BC128" s="942"/>
      <c r="BD128" s="942"/>
      <c r="BE128" s="943"/>
      <c r="BF128" s="1107" t="s">
        <v>450</v>
      </c>
      <c r="BG128" s="1108"/>
      <c r="BH128" s="1108"/>
      <c r="BI128" s="1108"/>
      <c r="BJ128" s="1108"/>
      <c r="BK128" s="1108"/>
      <c r="BL128" s="1109"/>
      <c r="BM128" s="1107">
        <v>12.69</v>
      </c>
      <c r="BN128" s="1108"/>
      <c r="BO128" s="1108"/>
      <c r="BP128" s="1108"/>
      <c r="BQ128" s="1108"/>
      <c r="BR128" s="1108"/>
      <c r="BS128" s="1109"/>
      <c r="BT128" s="1107">
        <v>20</v>
      </c>
      <c r="BU128" s="1108"/>
      <c r="BV128" s="1108"/>
      <c r="BW128" s="1108"/>
      <c r="BX128" s="1108"/>
      <c r="BY128" s="1108"/>
      <c r="BZ128" s="1132"/>
      <c r="CA128" s="284"/>
      <c r="CB128" s="284"/>
      <c r="CC128" s="284"/>
      <c r="CD128" s="284"/>
      <c r="CE128" s="284"/>
      <c r="CF128" s="284"/>
      <c r="CG128" s="281"/>
      <c r="CH128" s="281"/>
      <c r="CI128" s="281"/>
      <c r="CJ128" s="282"/>
      <c r="CK128" s="1078"/>
      <c r="CL128" s="1079"/>
      <c r="CM128" s="1079"/>
      <c r="CN128" s="1079"/>
      <c r="CO128" s="1080"/>
      <c r="CP128" s="1089" t="s">
        <v>500</v>
      </c>
      <c r="CQ128" s="1090"/>
      <c r="CR128" s="1090"/>
      <c r="CS128" s="1090"/>
      <c r="CT128" s="1090"/>
      <c r="CU128" s="1090"/>
      <c r="CV128" s="1090"/>
      <c r="CW128" s="1090"/>
      <c r="CX128" s="1090"/>
      <c r="CY128" s="1090"/>
      <c r="CZ128" s="1090"/>
      <c r="DA128" s="1090"/>
      <c r="DB128" s="1090"/>
      <c r="DC128" s="1090"/>
      <c r="DD128" s="1090"/>
      <c r="DE128" s="1090"/>
      <c r="DF128" s="1091"/>
      <c r="DG128" s="1092" t="s">
        <v>447</v>
      </c>
      <c r="DH128" s="1093"/>
      <c r="DI128" s="1093"/>
      <c r="DJ128" s="1093"/>
      <c r="DK128" s="1093"/>
      <c r="DL128" s="1093" t="s">
        <v>452</v>
      </c>
      <c r="DM128" s="1093"/>
      <c r="DN128" s="1093"/>
      <c r="DO128" s="1093"/>
      <c r="DP128" s="1093"/>
      <c r="DQ128" s="1093" t="s">
        <v>450</v>
      </c>
      <c r="DR128" s="1093"/>
      <c r="DS128" s="1093"/>
      <c r="DT128" s="1093"/>
      <c r="DU128" s="1093"/>
      <c r="DV128" s="1094" t="s">
        <v>447</v>
      </c>
      <c r="DW128" s="1094"/>
      <c r="DX128" s="1094"/>
      <c r="DY128" s="1094"/>
      <c r="DZ128" s="1095"/>
    </row>
    <row r="129" spans="1:131" s="247" customFormat="1" ht="26.25" customHeight="1" x14ac:dyDescent="0.15">
      <c r="A129" s="983" t="s">
        <v>108</v>
      </c>
      <c r="B129" s="984"/>
      <c r="C129" s="984"/>
      <c r="D129" s="984"/>
      <c r="E129" s="984"/>
      <c r="F129" s="984"/>
      <c r="G129" s="984"/>
      <c r="H129" s="984"/>
      <c r="I129" s="984"/>
      <c r="J129" s="984"/>
      <c r="K129" s="984"/>
      <c r="L129" s="984"/>
      <c r="M129" s="984"/>
      <c r="N129" s="984"/>
      <c r="O129" s="984"/>
      <c r="P129" s="984"/>
      <c r="Q129" s="984"/>
      <c r="R129" s="984"/>
      <c r="S129" s="984"/>
      <c r="T129" s="984"/>
      <c r="U129" s="984"/>
      <c r="V129" s="984"/>
      <c r="W129" s="1126" t="s">
        <v>501</v>
      </c>
      <c r="X129" s="1127"/>
      <c r="Y129" s="1127"/>
      <c r="Z129" s="1128"/>
      <c r="AA129" s="1011">
        <v>15768276</v>
      </c>
      <c r="AB129" s="1012"/>
      <c r="AC129" s="1012"/>
      <c r="AD129" s="1012"/>
      <c r="AE129" s="1013"/>
      <c r="AF129" s="1014">
        <v>16171192</v>
      </c>
      <c r="AG129" s="1012"/>
      <c r="AH129" s="1012"/>
      <c r="AI129" s="1012"/>
      <c r="AJ129" s="1013"/>
      <c r="AK129" s="1014">
        <v>16268925</v>
      </c>
      <c r="AL129" s="1012"/>
      <c r="AM129" s="1012"/>
      <c r="AN129" s="1012"/>
      <c r="AO129" s="1013"/>
      <c r="AP129" s="1129"/>
      <c r="AQ129" s="1130"/>
      <c r="AR129" s="1130"/>
      <c r="AS129" s="1130"/>
      <c r="AT129" s="1131"/>
      <c r="AU129" s="285"/>
      <c r="AV129" s="285"/>
      <c r="AW129" s="285"/>
      <c r="AX129" s="1120" t="s">
        <v>502</v>
      </c>
      <c r="AY129" s="1003"/>
      <c r="AZ129" s="1003"/>
      <c r="BA129" s="1003"/>
      <c r="BB129" s="1003"/>
      <c r="BC129" s="1003"/>
      <c r="BD129" s="1003"/>
      <c r="BE129" s="1004"/>
      <c r="BF129" s="1121" t="s">
        <v>131</v>
      </c>
      <c r="BG129" s="1122"/>
      <c r="BH129" s="1122"/>
      <c r="BI129" s="1122"/>
      <c r="BJ129" s="1122"/>
      <c r="BK129" s="1122"/>
      <c r="BL129" s="1123"/>
      <c r="BM129" s="1121">
        <v>17.690000000000001</v>
      </c>
      <c r="BN129" s="1122"/>
      <c r="BO129" s="1122"/>
      <c r="BP129" s="1122"/>
      <c r="BQ129" s="1122"/>
      <c r="BR129" s="1122"/>
      <c r="BS129" s="1123"/>
      <c r="BT129" s="1121">
        <v>30</v>
      </c>
      <c r="BU129" s="1124"/>
      <c r="BV129" s="1124"/>
      <c r="BW129" s="1124"/>
      <c r="BX129" s="1124"/>
      <c r="BY129" s="1124"/>
      <c r="BZ129" s="112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3" t="s">
        <v>503</v>
      </c>
      <c r="B130" s="984"/>
      <c r="C130" s="984"/>
      <c r="D130" s="984"/>
      <c r="E130" s="984"/>
      <c r="F130" s="984"/>
      <c r="G130" s="984"/>
      <c r="H130" s="984"/>
      <c r="I130" s="984"/>
      <c r="J130" s="984"/>
      <c r="K130" s="984"/>
      <c r="L130" s="984"/>
      <c r="M130" s="984"/>
      <c r="N130" s="984"/>
      <c r="O130" s="984"/>
      <c r="P130" s="984"/>
      <c r="Q130" s="984"/>
      <c r="R130" s="984"/>
      <c r="S130" s="984"/>
      <c r="T130" s="984"/>
      <c r="U130" s="984"/>
      <c r="V130" s="984"/>
      <c r="W130" s="1126" t="s">
        <v>504</v>
      </c>
      <c r="X130" s="1127"/>
      <c r="Y130" s="1127"/>
      <c r="Z130" s="1128"/>
      <c r="AA130" s="1011">
        <v>1714040</v>
      </c>
      <c r="AB130" s="1012"/>
      <c r="AC130" s="1012"/>
      <c r="AD130" s="1012"/>
      <c r="AE130" s="1013"/>
      <c r="AF130" s="1014">
        <v>1727077</v>
      </c>
      <c r="AG130" s="1012"/>
      <c r="AH130" s="1012"/>
      <c r="AI130" s="1012"/>
      <c r="AJ130" s="1013"/>
      <c r="AK130" s="1014">
        <v>1694056</v>
      </c>
      <c r="AL130" s="1012"/>
      <c r="AM130" s="1012"/>
      <c r="AN130" s="1012"/>
      <c r="AO130" s="1013"/>
      <c r="AP130" s="1129"/>
      <c r="AQ130" s="1130"/>
      <c r="AR130" s="1130"/>
      <c r="AS130" s="1130"/>
      <c r="AT130" s="1131"/>
      <c r="AU130" s="285"/>
      <c r="AV130" s="285"/>
      <c r="AW130" s="285"/>
      <c r="AX130" s="1120" t="s">
        <v>505</v>
      </c>
      <c r="AY130" s="1003"/>
      <c r="AZ130" s="1003"/>
      <c r="BA130" s="1003"/>
      <c r="BB130" s="1003"/>
      <c r="BC130" s="1003"/>
      <c r="BD130" s="1003"/>
      <c r="BE130" s="1004"/>
      <c r="BF130" s="1157">
        <v>2.9</v>
      </c>
      <c r="BG130" s="1158"/>
      <c r="BH130" s="1158"/>
      <c r="BI130" s="1158"/>
      <c r="BJ130" s="1158"/>
      <c r="BK130" s="1158"/>
      <c r="BL130" s="1159"/>
      <c r="BM130" s="1157">
        <v>25</v>
      </c>
      <c r="BN130" s="1158"/>
      <c r="BO130" s="1158"/>
      <c r="BP130" s="1158"/>
      <c r="BQ130" s="1158"/>
      <c r="BR130" s="1158"/>
      <c r="BS130" s="1159"/>
      <c r="BT130" s="1157">
        <v>35</v>
      </c>
      <c r="BU130" s="1160"/>
      <c r="BV130" s="1160"/>
      <c r="BW130" s="1160"/>
      <c r="BX130" s="1160"/>
      <c r="BY130" s="1160"/>
      <c r="BZ130" s="1161"/>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2"/>
      <c r="B131" s="1163"/>
      <c r="C131" s="1163"/>
      <c r="D131" s="1163"/>
      <c r="E131" s="1163"/>
      <c r="F131" s="1163"/>
      <c r="G131" s="1163"/>
      <c r="H131" s="1163"/>
      <c r="I131" s="1163"/>
      <c r="J131" s="1163"/>
      <c r="K131" s="1163"/>
      <c r="L131" s="1163"/>
      <c r="M131" s="1163"/>
      <c r="N131" s="1163"/>
      <c r="O131" s="1163"/>
      <c r="P131" s="1163"/>
      <c r="Q131" s="1163"/>
      <c r="R131" s="1163"/>
      <c r="S131" s="1163"/>
      <c r="T131" s="1163"/>
      <c r="U131" s="1163"/>
      <c r="V131" s="1163"/>
      <c r="W131" s="1164" t="s">
        <v>506</v>
      </c>
      <c r="X131" s="1165"/>
      <c r="Y131" s="1165"/>
      <c r="Z131" s="1166"/>
      <c r="AA131" s="1058">
        <v>14054236</v>
      </c>
      <c r="AB131" s="1037"/>
      <c r="AC131" s="1037"/>
      <c r="AD131" s="1037"/>
      <c r="AE131" s="1038"/>
      <c r="AF131" s="1036">
        <v>14444115</v>
      </c>
      <c r="AG131" s="1037"/>
      <c r="AH131" s="1037"/>
      <c r="AI131" s="1037"/>
      <c r="AJ131" s="1038"/>
      <c r="AK131" s="1036">
        <v>14574869</v>
      </c>
      <c r="AL131" s="1037"/>
      <c r="AM131" s="1037"/>
      <c r="AN131" s="1037"/>
      <c r="AO131" s="1038"/>
      <c r="AP131" s="1167"/>
      <c r="AQ131" s="1168"/>
      <c r="AR131" s="1168"/>
      <c r="AS131" s="1168"/>
      <c r="AT131" s="1169"/>
      <c r="AU131" s="285"/>
      <c r="AV131" s="285"/>
      <c r="AW131" s="285"/>
      <c r="AX131" s="1139" t="s">
        <v>507</v>
      </c>
      <c r="AY131" s="1090"/>
      <c r="AZ131" s="1090"/>
      <c r="BA131" s="1090"/>
      <c r="BB131" s="1090"/>
      <c r="BC131" s="1090"/>
      <c r="BD131" s="1090"/>
      <c r="BE131" s="1091"/>
      <c r="BF131" s="1140" t="s">
        <v>400</v>
      </c>
      <c r="BG131" s="1141"/>
      <c r="BH131" s="1141"/>
      <c r="BI131" s="1141"/>
      <c r="BJ131" s="1141"/>
      <c r="BK131" s="1141"/>
      <c r="BL131" s="1142"/>
      <c r="BM131" s="1140">
        <v>350</v>
      </c>
      <c r="BN131" s="1141"/>
      <c r="BO131" s="1141"/>
      <c r="BP131" s="1141"/>
      <c r="BQ131" s="1141"/>
      <c r="BR131" s="1141"/>
      <c r="BS131" s="1142"/>
      <c r="BT131" s="1143"/>
      <c r="BU131" s="1144"/>
      <c r="BV131" s="1144"/>
      <c r="BW131" s="1144"/>
      <c r="BX131" s="1144"/>
      <c r="BY131" s="1144"/>
      <c r="BZ131" s="1145"/>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6" t="s">
        <v>508</v>
      </c>
      <c r="B132" s="1147"/>
      <c r="C132" s="1147"/>
      <c r="D132" s="1147"/>
      <c r="E132" s="1147"/>
      <c r="F132" s="1147"/>
      <c r="G132" s="1147"/>
      <c r="H132" s="1147"/>
      <c r="I132" s="1147"/>
      <c r="J132" s="1147"/>
      <c r="K132" s="1147"/>
      <c r="L132" s="1147"/>
      <c r="M132" s="1147"/>
      <c r="N132" s="1147"/>
      <c r="O132" s="1147"/>
      <c r="P132" s="1147"/>
      <c r="Q132" s="1147"/>
      <c r="R132" s="1147"/>
      <c r="S132" s="1147"/>
      <c r="T132" s="1147"/>
      <c r="U132" s="1147"/>
      <c r="V132" s="1150" t="s">
        <v>509</v>
      </c>
      <c r="W132" s="1150"/>
      <c r="X132" s="1150"/>
      <c r="Y132" s="1150"/>
      <c r="Z132" s="1151"/>
      <c r="AA132" s="1152">
        <v>3.235650803</v>
      </c>
      <c r="AB132" s="1153"/>
      <c r="AC132" s="1153"/>
      <c r="AD132" s="1153"/>
      <c r="AE132" s="1154"/>
      <c r="AF132" s="1155">
        <v>3.2987898530000002</v>
      </c>
      <c r="AG132" s="1153"/>
      <c r="AH132" s="1153"/>
      <c r="AI132" s="1153"/>
      <c r="AJ132" s="1154"/>
      <c r="AK132" s="1155">
        <v>2.3130087819999998</v>
      </c>
      <c r="AL132" s="1153"/>
      <c r="AM132" s="1153"/>
      <c r="AN132" s="1153"/>
      <c r="AO132" s="1154"/>
      <c r="AP132" s="1052"/>
      <c r="AQ132" s="1053"/>
      <c r="AR132" s="1053"/>
      <c r="AS132" s="1053"/>
      <c r="AT132" s="1156"/>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48"/>
      <c r="B133" s="1149"/>
      <c r="C133" s="1149"/>
      <c r="D133" s="1149"/>
      <c r="E133" s="1149"/>
      <c r="F133" s="1149"/>
      <c r="G133" s="1149"/>
      <c r="H133" s="1149"/>
      <c r="I133" s="1149"/>
      <c r="J133" s="1149"/>
      <c r="K133" s="1149"/>
      <c r="L133" s="1149"/>
      <c r="M133" s="1149"/>
      <c r="N133" s="1149"/>
      <c r="O133" s="1149"/>
      <c r="P133" s="1149"/>
      <c r="Q133" s="1149"/>
      <c r="R133" s="1149"/>
      <c r="S133" s="1149"/>
      <c r="T133" s="1149"/>
      <c r="U133" s="1149"/>
      <c r="V133" s="1133" t="s">
        <v>510</v>
      </c>
      <c r="W133" s="1133"/>
      <c r="X133" s="1133"/>
      <c r="Y133" s="1133"/>
      <c r="Z133" s="1134"/>
      <c r="AA133" s="1135">
        <v>3.5</v>
      </c>
      <c r="AB133" s="1136"/>
      <c r="AC133" s="1136"/>
      <c r="AD133" s="1136"/>
      <c r="AE133" s="1137"/>
      <c r="AF133" s="1135">
        <v>3.4</v>
      </c>
      <c r="AG133" s="1136"/>
      <c r="AH133" s="1136"/>
      <c r="AI133" s="1136"/>
      <c r="AJ133" s="1137"/>
      <c r="AK133" s="1135">
        <v>2.9</v>
      </c>
      <c r="AL133" s="1136"/>
      <c r="AM133" s="1136"/>
      <c r="AN133" s="1136"/>
      <c r="AO133" s="1137"/>
      <c r="AP133" s="1082"/>
      <c r="AQ133" s="1083"/>
      <c r="AR133" s="1083"/>
      <c r="AS133" s="1083"/>
      <c r="AT133" s="113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UrikYY8h997L9iEA0ppe71XHatpVdy+6r2za2cG9OQWuU0X4J7gAyJpYd0hdeCnSkl4Ni22+X4o2aFIbpNsMZA==" saltValue="fI0w9DIxbwWIA/8WFzJ8k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htF1dsHITHkycjtiVQImg+Ks/jB6trNHC0TPj0G9mNj93kV5jt/F/CjkbSHgTS4hFkUpjkWExcUtuL9iaTG0ow==" saltValue="ttieviJg1cC3hoUwZvwl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lcTrzEXNPiJPYri+ioX35L2+6K41sqH3ivUOhvngrrvVqFvL5GYGPQOsJg4VklNyYZfC8Fz/NbMV0B6TsZBw==" saltValue="N8ZzOJgwqMBT6E2I/Z0Ae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3" t="s">
        <v>514</v>
      </c>
      <c r="AP7" s="304"/>
      <c r="AQ7" s="305" t="s">
        <v>515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4"/>
      <c r="AP8" s="310" t="s">
        <v>516</v>
      </c>
      <c r="AQ8" s="311" t="s">
        <v>517</v>
      </c>
      <c r="AR8" s="312" t="s">
        <v>518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5" t="s">
        <v>519</v>
      </c>
      <c r="AL9" s="1176"/>
      <c r="AM9" s="1176"/>
      <c r="AN9" s="1177"/>
      <c r="AO9" s="313">
        <v>4802558</v>
      </c>
      <c r="AP9" s="313">
        <v>50637</v>
      </c>
      <c r="AQ9" s="314">
        <v>57754</v>
      </c>
      <c r="AR9" s="315">
        <v>-12.3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5" t="s">
        <v>520</v>
      </c>
      <c r="AL10" s="1176"/>
      <c r="AM10" s="1176"/>
      <c r="AN10" s="1177"/>
      <c r="AO10" s="316">
        <v>150328</v>
      </c>
      <c r="AP10" s="316">
        <v>1585</v>
      </c>
      <c r="AQ10" s="317">
        <v>3830</v>
      </c>
      <c r="AR10" s="318">
        <v>-58.6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5" t="s">
        <v>521</v>
      </c>
      <c r="AL11" s="1176"/>
      <c r="AM11" s="1176"/>
      <c r="AN11" s="1177"/>
      <c r="AO11" s="316">
        <v>57118</v>
      </c>
      <c r="AP11" s="316">
        <v>602</v>
      </c>
      <c r="AQ11" s="317">
        <v>6814</v>
      </c>
      <c r="AR11" s="318">
        <v>-91.2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5" t="s">
        <v>522</v>
      </c>
      <c r="AL12" s="1176"/>
      <c r="AM12" s="1176"/>
      <c r="AN12" s="1177"/>
      <c r="AO12" s="316" t="s">
        <v>523</v>
      </c>
      <c r="AP12" s="316" t="s">
        <v>523</v>
      </c>
      <c r="AQ12" s="317">
        <v>1059</v>
      </c>
      <c r="AR12" s="318" t="s">
        <v>523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5" t="s">
        <v>524</v>
      </c>
      <c r="AL13" s="1176"/>
      <c r="AM13" s="1176"/>
      <c r="AN13" s="1177"/>
      <c r="AO13" s="316" t="s">
        <v>523</v>
      </c>
      <c r="AP13" s="316" t="s">
        <v>523</v>
      </c>
      <c r="AQ13" s="317">
        <v>4</v>
      </c>
      <c r="AR13" s="318" t="s">
        <v>523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5" t="s">
        <v>525</v>
      </c>
      <c r="AL14" s="1176"/>
      <c r="AM14" s="1176"/>
      <c r="AN14" s="1177"/>
      <c r="AO14" s="316">
        <v>215950</v>
      </c>
      <c r="AP14" s="316">
        <v>2277</v>
      </c>
      <c r="AQ14" s="317">
        <v>2651</v>
      </c>
      <c r="AR14" s="318">
        <v>-14.1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5" t="s">
        <v>526</v>
      </c>
      <c r="AL15" s="1176"/>
      <c r="AM15" s="1176"/>
      <c r="AN15" s="1177"/>
      <c r="AO15" s="316">
        <v>290508</v>
      </c>
      <c r="AP15" s="316">
        <v>3063</v>
      </c>
      <c r="AQ15" s="317">
        <v>1352</v>
      </c>
      <c r="AR15" s="318">
        <v>126.6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78" t="s">
        <v>527</v>
      </c>
      <c r="AL16" s="1179"/>
      <c r="AM16" s="1179"/>
      <c r="AN16" s="1180"/>
      <c r="AO16" s="316">
        <v>-277283</v>
      </c>
      <c r="AP16" s="316">
        <v>-2924</v>
      </c>
      <c r="AQ16" s="317">
        <v>-4074</v>
      </c>
      <c r="AR16" s="318">
        <v>-28.2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78" t="s">
        <v>192</v>
      </c>
      <c r="AL17" s="1179"/>
      <c r="AM17" s="1179"/>
      <c r="AN17" s="1180"/>
      <c r="AO17" s="316">
        <v>5239179</v>
      </c>
      <c r="AP17" s="316">
        <v>55241</v>
      </c>
      <c r="AQ17" s="317">
        <v>69392</v>
      </c>
      <c r="AR17" s="318">
        <v>-20.399999999999999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0" t="s">
        <v>532</v>
      </c>
      <c r="AL21" s="1171"/>
      <c r="AM21" s="1171"/>
      <c r="AN21" s="1172"/>
      <c r="AO21" s="328">
        <v>6.09</v>
      </c>
      <c r="AP21" s="329">
        <v>6.31</v>
      </c>
      <c r="AQ21" s="330">
        <v>-0.22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0" t="s">
        <v>533</v>
      </c>
      <c r="AL22" s="1171"/>
      <c r="AM22" s="1171"/>
      <c r="AN22" s="1172"/>
      <c r="AO22" s="333">
        <v>99.1</v>
      </c>
      <c r="AP22" s="334">
        <v>98.4</v>
      </c>
      <c r="AQ22" s="335">
        <v>0.7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3" t="s">
        <v>514</v>
      </c>
      <c r="AP30" s="304"/>
      <c r="AQ30" s="305" t="s">
        <v>515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4"/>
      <c r="AP31" s="310" t="s">
        <v>516</v>
      </c>
      <c r="AQ31" s="311" t="s">
        <v>517</v>
      </c>
      <c r="AR31" s="312" t="s">
        <v>518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6" t="s">
        <v>537</v>
      </c>
      <c r="AL32" s="1187"/>
      <c r="AM32" s="1187"/>
      <c r="AN32" s="1188"/>
      <c r="AO32" s="343">
        <v>2241240</v>
      </c>
      <c r="AP32" s="343">
        <v>23631</v>
      </c>
      <c r="AQ32" s="344">
        <v>34189</v>
      </c>
      <c r="AR32" s="345">
        <v>-30.9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6" t="s">
        <v>538</v>
      </c>
      <c r="AL33" s="1187"/>
      <c r="AM33" s="1187"/>
      <c r="AN33" s="1188"/>
      <c r="AO33" s="343" t="s">
        <v>523</v>
      </c>
      <c r="AP33" s="343" t="s">
        <v>523</v>
      </c>
      <c r="AQ33" s="344" t="s">
        <v>523</v>
      </c>
      <c r="AR33" s="345" t="s">
        <v>523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6" t="s">
        <v>539</v>
      </c>
      <c r="AL34" s="1187"/>
      <c r="AM34" s="1187"/>
      <c r="AN34" s="1188"/>
      <c r="AO34" s="343" t="s">
        <v>523</v>
      </c>
      <c r="AP34" s="343" t="s">
        <v>523</v>
      </c>
      <c r="AQ34" s="344">
        <v>16</v>
      </c>
      <c r="AR34" s="345" t="s">
        <v>523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6" t="s">
        <v>540</v>
      </c>
      <c r="AL35" s="1187"/>
      <c r="AM35" s="1187"/>
      <c r="AN35" s="1188"/>
      <c r="AO35" s="343">
        <v>115140</v>
      </c>
      <c r="AP35" s="343">
        <v>1214</v>
      </c>
      <c r="AQ35" s="344">
        <v>9412</v>
      </c>
      <c r="AR35" s="345">
        <v>-87.1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6" t="s">
        <v>541</v>
      </c>
      <c r="AL36" s="1187"/>
      <c r="AM36" s="1187"/>
      <c r="AN36" s="1188"/>
      <c r="AO36" s="343">
        <v>17804</v>
      </c>
      <c r="AP36" s="343">
        <v>188</v>
      </c>
      <c r="AQ36" s="344">
        <v>2024</v>
      </c>
      <c r="AR36" s="345">
        <v>-90.7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6" t="s">
        <v>542</v>
      </c>
      <c r="AL37" s="1187"/>
      <c r="AM37" s="1187"/>
      <c r="AN37" s="1188"/>
      <c r="AO37" s="343">
        <v>778</v>
      </c>
      <c r="AP37" s="343">
        <v>8</v>
      </c>
      <c r="AQ37" s="344">
        <v>1165</v>
      </c>
      <c r="AR37" s="345">
        <v>-99.3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9" t="s">
        <v>543</v>
      </c>
      <c r="AL38" s="1190"/>
      <c r="AM38" s="1190"/>
      <c r="AN38" s="1191"/>
      <c r="AO38" s="346" t="s">
        <v>523</v>
      </c>
      <c r="AP38" s="346" t="s">
        <v>523</v>
      </c>
      <c r="AQ38" s="347">
        <v>2</v>
      </c>
      <c r="AR38" s="335" t="s">
        <v>523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9" t="s">
        <v>544</v>
      </c>
      <c r="AL39" s="1190"/>
      <c r="AM39" s="1190"/>
      <c r="AN39" s="1191"/>
      <c r="AO39" s="343">
        <v>-343788</v>
      </c>
      <c r="AP39" s="343">
        <v>-3625</v>
      </c>
      <c r="AQ39" s="344">
        <v>-6367</v>
      </c>
      <c r="AR39" s="345">
        <v>-43.1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6" t="s">
        <v>545</v>
      </c>
      <c r="AL40" s="1187"/>
      <c r="AM40" s="1187"/>
      <c r="AN40" s="1188"/>
      <c r="AO40" s="343">
        <v>-1694056</v>
      </c>
      <c r="AP40" s="343">
        <v>-17862</v>
      </c>
      <c r="AQ40" s="344">
        <v>-28963</v>
      </c>
      <c r="AR40" s="345">
        <v>-38.299999999999997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2" t="s">
        <v>307</v>
      </c>
      <c r="AL41" s="1193"/>
      <c r="AM41" s="1193"/>
      <c r="AN41" s="1194"/>
      <c r="AO41" s="343">
        <v>337118</v>
      </c>
      <c r="AP41" s="343">
        <v>3554</v>
      </c>
      <c r="AQ41" s="344">
        <v>11478</v>
      </c>
      <c r="AR41" s="345">
        <v>-69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1" t="s">
        <v>514</v>
      </c>
      <c r="AN49" s="1183" t="s">
        <v>549</v>
      </c>
      <c r="AO49" s="1184"/>
      <c r="AP49" s="1184"/>
      <c r="AQ49" s="1184"/>
      <c r="AR49" s="118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2"/>
      <c r="AN50" s="359" t="s">
        <v>550</v>
      </c>
      <c r="AO50" s="360" t="s">
        <v>551</v>
      </c>
      <c r="AP50" s="361" t="s">
        <v>552</v>
      </c>
      <c r="AQ50" s="362" t="s">
        <v>553</v>
      </c>
      <c r="AR50" s="363" t="s">
        <v>554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2610429</v>
      </c>
      <c r="AN51" s="365">
        <v>28484</v>
      </c>
      <c r="AO51" s="366">
        <v>-24.3</v>
      </c>
      <c r="AP51" s="367">
        <v>47278</v>
      </c>
      <c r="AQ51" s="368">
        <v>-28.6</v>
      </c>
      <c r="AR51" s="369">
        <v>4.3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1750953</v>
      </c>
      <c r="AN52" s="373">
        <v>19106</v>
      </c>
      <c r="AO52" s="374">
        <v>-26.3</v>
      </c>
      <c r="AP52" s="375">
        <v>24096</v>
      </c>
      <c r="AQ52" s="376">
        <v>-24.3</v>
      </c>
      <c r="AR52" s="377">
        <v>-2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2018936</v>
      </c>
      <c r="AN53" s="365">
        <v>21865</v>
      </c>
      <c r="AO53" s="366">
        <v>-23.2</v>
      </c>
      <c r="AP53" s="367">
        <v>44504</v>
      </c>
      <c r="AQ53" s="368">
        <v>-5.9</v>
      </c>
      <c r="AR53" s="369">
        <v>-17.3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1086321</v>
      </c>
      <c r="AN54" s="373">
        <v>11765</v>
      </c>
      <c r="AO54" s="374">
        <v>-38.4</v>
      </c>
      <c r="AP54" s="375">
        <v>25876</v>
      </c>
      <c r="AQ54" s="376">
        <v>7.4</v>
      </c>
      <c r="AR54" s="377">
        <v>-45.8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1625840</v>
      </c>
      <c r="AN55" s="365">
        <v>17448</v>
      </c>
      <c r="AO55" s="366">
        <v>-20.2</v>
      </c>
      <c r="AP55" s="367">
        <v>47820</v>
      </c>
      <c r="AQ55" s="368">
        <v>7.5</v>
      </c>
      <c r="AR55" s="369">
        <v>-27.7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1110530</v>
      </c>
      <c r="AN56" s="373">
        <v>11918</v>
      </c>
      <c r="AO56" s="374">
        <v>1.3</v>
      </c>
      <c r="AP56" s="375">
        <v>25855</v>
      </c>
      <c r="AQ56" s="376">
        <v>-0.1</v>
      </c>
      <c r="AR56" s="377">
        <v>1.4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2037618</v>
      </c>
      <c r="AN57" s="365">
        <v>21671</v>
      </c>
      <c r="AO57" s="366">
        <v>24.2</v>
      </c>
      <c r="AP57" s="367">
        <v>41934</v>
      </c>
      <c r="AQ57" s="368">
        <v>-12.3</v>
      </c>
      <c r="AR57" s="369">
        <v>36.5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1458746</v>
      </c>
      <c r="AN58" s="373">
        <v>15514</v>
      </c>
      <c r="AO58" s="374">
        <v>30.2</v>
      </c>
      <c r="AP58" s="375">
        <v>23352</v>
      </c>
      <c r="AQ58" s="376">
        <v>-9.6999999999999993</v>
      </c>
      <c r="AR58" s="377">
        <v>39.9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1638195</v>
      </c>
      <c r="AN59" s="365">
        <v>17273</v>
      </c>
      <c r="AO59" s="366">
        <v>-20.3</v>
      </c>
      <c r="AP59" s="367">
        <v>45588</v>
      </c>
      <c r="AQ59" s="368">
        <v>8.6999999999999993</v>
      </c>
      <c r="AR59" s="369">
        <v>-29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977805</v>
      </c>
      <c r="AN60" s="373">
        <v>10310</v>
      </c>
      <c r="AO60" s="374">
        <v>-33.5</v>
      </c>
      <c r="AP60" s="375">
        <v>24150</v>
      </c>
      <c r="AQ60" s="376">
        <v>3.4</v>
      </c>
      <c r="AR60" s="377">
        <v>-36.9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1986204</v>
      </c>
      <c r="AN61" s="380">
        <v>21348</v>
      </c>
      <c r="AO61" s="381">
        <v>-12.8</v>
      </c>
      <c r="AP61" s="382">
        <v>45425</v>
      </c>
      <c r="AQ61" s="383">
        <v>-6.1</v>
      </c>
      <c r="AR61" s="369">
        <v>-6.7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1276871</v>
      </c>
      <c r="AN62" s="373">
        <v>13723</v>
      </c>
      <c r="AO62" s="374">
        <v>-13.3</v>
      </c>
      <c r="AP62" s="375">
        <v>24666</v>
      </c>
      <c r="AQ62" s="376">
        <v>-4.7</v>
      </c>
      <c r="AR62" s="377">
        <v>-8.6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a0wfp4ytJHGPfZac6U2y53hBwq7Z+8s9AjCbWuETsIXxS65+VB4u9tgcJUCECLUNJ8dt7PPvSR6iZtKxr5+fGQ==" saltValue="2CwERBkEIcw/zXBMSvICY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20" spans="125:125" ht="13.5" hidden="1" customHeight="1" x14ac:dyDescent="0.15"/>
    <row r="121" spans="125:125" ht="13.5" hidden="1" customHeight="1" x14ac:dyDescent="0.15">
      <c r="DU121" s="291"/>
    </row>
  </sheetData>
  <sheetProtection algorithmName="SHA-512" hashValue="I8g5fq/ARA4vswIVXsSi4PSVvO1OUqPmt/imjRYwsvscoHVvH+uy2igyU1C04VhYyd6ifm8OQT1r6Xmdevx8LQ==" saltValue="BQUP9MiHektdW21BMJc52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sheetData>
  <sheetProtection algorithmName="SHA-512" hashValue="nN24jXcY8NTRzrxGn5tKxtw5e3/rNMz6egg0HpWlSfjka2hxZAXtXXbnjQkdkejmbb8Is+T/XC9dWWcDVg7iWQ==" saltValue="bvDeGju0Xi5SmvuD6XaS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95" t="s">
        <v>3</v>
      </c>
      <c r="D47" s="1195"/>
      <c r="E47" s="1196"/>
      <c r="F47" s="11">
        <v>21.79</v>
      </c>
      <c r="G47" s="12">
        <v>21.79</v>
      </c>
      <c r="H47" s="12">
        <v>20.81</v>
      </c>
      <c r="I47" s="12">
        <v>19.61</v>
      </c>
      <c r="J47" s="13">
        <v>18.27</v>
      </c>
    </row>
    <row r="48" spans="2:10" ht="57.75" customHeight="1" x14ac:dyDescent="0.15">
      <c r="B48" s="14"/>
      <c r="C48" s="1197" t="s">
        <v>4</v>
      </c>
      <c r="D48" s="1197"/>
      <c r="E48" s="1198"/>
      <c r="F48" s="15">
        <v>8.6199999999999992</v>
      </c>
      <c r="G48" s="16">
        <v>6.28</v>
      </c>
      <c r="H48" s="16">
        <v>5.08</v>
      </c>
      <c r="I48" s="16">
        <v>5.82</v>
      </c>
      <c r="J48" s="17">
        <v>7.31</v>
      </c>
    </row>
    <row r="49" spans="2:10" ht="57.75" customHeight="1" thickBot="1" x14ac:dyDescent="0.2">
      <c r="B49" s="18"/>
      <c r="C49" s="1199" t="s">
        <v>5</v>
      </c>
      <c r="D49" s="1199"/>
      <c r="E49" s="1200"/>
      <c r="F49" s="19">
        <v>5.13</v>
      </c>
      <c r="G49" s="20" t="s">
        <v>570</v>
      </c>
      <c r="H49" s="20" t="s">
        <v>571</v>
      </c>
      <c r="I49" s="20">
        <v>0.19</v>
      </c>
      <c r="J49" s="21">
        <v>0.3</v>
      </c>
    </row>
    <row r="50" spans="2:10" ht="13.5" customHeight="1" x14ac:dyDescent="0.15"/>
  </sheetData>
  <sheetProtection algorithmName="SHA-512" hashValue="x1atV+ZyNxyMzTpwP1QMkEmDxgQhZy7AxKG4xbHcYYuZuN96nnsw8TDcBKlC9U5hyQUAl6sSTsgwOkNemB3irA==" saltValue="Skh2P2jG4FMQDXw8evW1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相澤 裕香子</cp:lastModifiedBy>
  <cp:lastPrinted>2021-10-19T06:19:25Z</cp:lastPrinted>
  <dcterms:created xsi:type="dcterms:W3CDTF">2021-02-05T01:52:54Z</dcterms:created>
  <dcterms:modified xsi:type="dcterms:W3CDTF">2021-10-19T06:25:06Z</dcterms:modified>
  <cp:category/>
</cp:coreProperties>
</file>