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3統計書作成\★R３完成版★\データ\18.行政\"/>
    </mc:Choice>
  </mc:AlternateContent>
  <xr:revisionPtr revIDLastSave="0" documentId="13_ncr:1_{DE12ACD2-4FD8-4070-B94B-9A0D668F52CB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1801" sheetId="60" r:id="rId1"/>
    <sheet name="1802" sheetId="61" r:id="rId2"/>
    <sheet name="1803" sheetId="62" r:id="rId3"/>
    <sheet name="1804" sheetId="63" r:id="rId4"/>
  </sheets>
  <externalReferences>
    <externalReference r:id="rId5"/>
    <externalReference r:id="rId6"/>
    <externalReference r:id="rId7"/>
  </externalReferences>
  <definedNames>
    <definedName name="_xlnm._FilterDatabase" localSheetId="2" hidden="1">'1803'!$A$3:$N$182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PPR1" localSheetId="2">#REF!</definedName>
    <definedName name="APPR1">#REF!</definedName>
    <definedName name="APPR10" localSheetId="2">#REF!</definedName>
    <definedName name="APPR10">#REF!</definedName>
    <definedName name="APPR11" localSheetId="2">#REF!</definedName>
    <definedName name="APPR11">#REF!</definedName>
    <definedName name="APPR12" localSheetId="2">#REF!</definedName>
    <definedName name="APPR12">#REF!</definedName>
    <definedName name="APPR13" localSheetId="2">#REF!</definedName>
    <definedName name="APPR13">#REF!</definedName>
    <definedName name="APPR2" localSheetId="2">#REF!</definedName>
    <definedName name="APPR2">#REF!</definedName>
    <definedName name="APPR3" localSheetId="2">#REF!</definedName>
    <definedName name="APPR3">#REF!</definedName>
    <definedName name="APPR4" localSheetId="2">#REF!</definedName>
    <definedName name="APPR4">#REF!</definedName>
    <definedName name="_xlnm.Print_Area" localSheetId="2">'1803'!$A$1:$N$182</definedName>
    <definedName name="_xlnm.Print_Area">#REF!</definedName>
    <definedName name="_xlnm.Print_Titles" localSheetId="0">'1801'!$A:$A</definedName>
    <definedName name="T_支給額" localSheetId="0">[2]TBL!$N$3:$S$14</definedName>
    <definedName name="T_支給額" localSheetId="1">[2]TBL!$N$3:$S$14</definedName>
    <definedName name="T_支給額" localSheetId="2">[2]TBL!$N$3:$S$14</definedName>
    <definedName name="T_支給額" localSheetId="3">[2]TBL!$N$3:$S$14</definedName>
    <definedName name="T_支給額">[1]TBL!$N$3:$S$14</definedName>
    <definedName name="T_支給区分" localSheetId="0">[2]TBL!$H$3:$I$8</definedName>
    <definedName name="T_支給区分" localSheetId="1">[2]TBL!$H$3:$I$8</definedName>
    <definedName name="T_支給区分" localSheetId="2">[2]TBL!$H$3:$I$8</definedName>
    <definedName name="T_支給区分" localSheetId="3">[2]TBL!$H$3:$I$8</definedName>
    <definedName name="T_支給区分">[1]TBL!$H$3:$I$8</definedName>
    <definedName name="T_所属" localSheetId="0">[2]TBL!$X$2:$AC$86</definedName>
    <definedName name="T_所属" localSheetId="1">[2]TBL!$X$2:$AC$86</definedName>
    <definedName name="T_所属" localSheetId="2">[2]TBL!$X$2:$AC$86</definedName>
    <definedName name="T_所属" localSheetId="3">[2]TBL!$X$2:$AC$86</definedName>
    <definedName name="T_所属">[1]TBL!$X$2:$AC$86</definedName>
    <definedName name="T_職員データ" localSheetId="0">[2]職員データ!$A$3:$L$156</definedName>
    <definedName name="T_職員データ" localSheetId="1">[2]職員データ!$A$3:$L$156</definedName>
    <definedName name="T_職員データ" localSheetId="2">[2]職員データ!$A$3:$L$156</definedName>
    <definedName name="T_職員データ" localSheetId="3">[2]職員データ!$A$3:$L$156</definedName>
    <definedName name="T_職員データ">[1]職員データ!$A$3:$L$156</definedName>
    <definedName name="あいう" localSheetId="2">#REF!</definedName>
    <definedName name="あいう">#REF!</definedName>
    <definedName name="処理区分" localSheetId="2">#REF!</definedName>
    <definedName name="処理区分">#REF!</definedName>
    <definedName name="予算科目データ" localSheetId="2" hidden="1">#REF!</definedName>
    <definedName name="予算科目データ" hidden="1">#REF!</definedName>
  </definedNames>
  <calcPr calcId="191029" iterate="1" iterateDelta="1.0000000000000001E-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61" l="1"/>
  <c r="N33" i="61"/>
  <c r="K33" i="61"/>
  <c r="H33" i="61"/>
  <c r="E33" i="61"/>
  <c r="B33" i="61"/>
  <c r="Q30" i="61"/>
  <c r="N30" i="61"/>
  <c r="K30" i="61"/>
  <c r="H30" i="61"/>
  <c r="E30" i="61"/>
  <c r="B30" i="61"/>
  <c r="T15" i="61"/>
  <c r="Q15" i="61"/>
  <c r="N15" i="61"/>
  <c r="K15" i="61"/>
  <c r="H15" i="61"/>
  <c r="E15" i="61"/>
  <c r="B15" i="61"/>
  <c r="T12" i="61"/>
  <c r="Q12" i="61"/>
  <c r="N12" i="61"/>
  <c r="K12" i="61"/>
  <c r="H12" i="61"/>
  <c r="E12" i="61"/>
  <c r="B12" i="61"/>
  <c r="L90" i="60"/>
  <c r="K90" i="60"/>
  <c r="J90" i="60"/>
  <c r="I90" i="60"/>
  <c r="H90" i="60"/>
  <c r="G90" i="60"/>
  <c r="F90" i="60"/>
  <c r="E90" i="60"/>
  <c r="D90" i="60"/>
  <c r="C90" i="60"/>
  <c r="C85" i="60"/>
  <c r="C84" i="60"/>
  <c r="C83" i="60"/>
  <c r="J86" i="60" s="1"/>
  <c r="L72" i="60"/>
  <c r="K72" i="60"/>
  <c r="J72" i="60"/>
  <c r="I72" i="60"/>
  <c r="H72" i="60"/>
  <c r="G72" i="60"/>
  <c r="F72" i="60"/>
  <c r="E72" i="60"/>
  <c r="D72" i="60"/>
  <c r="C72" i="60" s="1"/>
  <c r="K68" i="60"/>
  <c r="L65" i="60"/>
  <c r="L68" i="60" s="1"/>
  <c r="K65" i="60"/>
  <c r="J65" i="60"/>
  <c r="J68" i="60" s="1"/>
  <c r="I65" i="60"/>
  <c r="I68" i="60" s="1"/>
  <c r="H65" i="60"/>
  <c r="H68" i="60" s="1"/>
  <c r="G65" i="60"/>
  <c r="G68" i="60" s="1"/>
  <c r="F65" i="60"/>
  <c r="F68" i="60" s="1"/>
  <c r="E65" i="60"/>
  <c r="D65" i="60"/>
  <c r="C65" i="60"/>
  <c r="E68" i="60" s="1"/>
  <c r="L61" i="60"/>
  <c r="K61" i="60"/>
  <c r="J61" i="60"/>
  <c r="I61" i="60"/>
  <c r="H61" i="60"/>
  <c r="G61" i="60"/>
  <c r="F61" i="60"/>
  <c r="E61" i="60"/>
  <c r="D61" i="60"/>
  <c r="C61" i="60"/>
  <c r="D60" i="60"/>
  <c r="C59" i="60"/>
  <c r="C58" i="60"/>
  <c r="L57" i="60"/>
  <c r="L60" i="60" s="1"/>
  <c r="K57" i="60"/>
  <c r="J57" i="60"/>
  <c r="I57" i="60"/>
  <c r="H57" i="60"/>
  <c r="G57" i="60"/>
  <c r="F57" i="60"/>
  <c r="E57" i="60"/>
  <c r="E60" i="60" s="1"/>
  <c r="D57" i="60"/>
  <c r="C57" i="60"/>
  <c r="I60" i="60" s="1"/>
  <c r="C45" i="60"/>
  <c r="C44" i="60"/>
  <c r="C43" i="60" s="1"/>
  <c r="L43" i="60"/>
  <c r="L46" i="60" s="1"/>
  <c r="K43" i="60"/>
  <c r="J43" i="60"/>
  <c r="I43" i="60"/>
  <c r="H43" i="60"/>
  <c r="G43" i="60"/>
  <c r="F43" i="60"/>
  <c r="E43" i="60"/>
  <c r="D43" i="60"/>
  <c r="C41" i="60"/>
  <c r="C40" i="60"/>
  <c r="C39" i="60" s="1"/>
  <c r="L39" i="60"/>
  <c r="K39" i="60"/>
  <c r="J39" i="60"/>
  <c r="I39" i="60"/>
  <c r="H39" i="60"/>
  <c r="G39" i="60"/>
  <c r="F39" i="60"/>
  <c r="E39" i="60"/>
  <c r="D39" i="60"/>
  <c r="C37" i="60"/>
  <c r="C35" i="60" s="1"/>
  <c r="C36" i="60"/>
  <c r="L35" i="60"/>
  <c r="L38" i="60" s="1"/>
  <c r="K35" i="60"/>
  <c r="J35" i="60"/>
  <c r="I35" i="60"/>
  <c r="H35" i="60"/>
  <c r="G35" i="60"/>
  <c r="F35" i="60"/>
  <c r="E35" i="60"/>
  <c r="D35" i="60"/>
  <c r="C33" i="60"/>
  <c r="C32" i="60"/>
  <c r="C31" i="60" s="1"/>
  <c r="L31" i="60"/>
  <c r="K31" i="60"/>
  <c r="K34" i="60" s="1"/>
  <c r="J31" i="60"/>
  <c r="J34" i="60" s="1"/>
  <c r="I31" i="60"/>
  <c r="I34" i="60" s="1"/>
  <c r="H31" i="60"/>
  <c r="H34" i="60" s="1"/>
  <c r="G31" i="60"/>
  <c r="F31" i="60"/>
  <c r="E31" i="60"/>
  <c r="D31" i="60"/>
  <c r="L20" i="60"/>
  <c r="J20" i="60"/>
  <c r="I20" i="60"/>
  <c r="H20" i="60"/>
  <c r="G20" i="60"/>
  <c r="C19" i="60"/>
  <c r="C18" i="60"/>
  <c r="C17" i="60"/>
  <c r="F20" i="60" s="1"/>
  <c r="C15" i="60"/>
  <c r="C14" i="60"/>
  <c r="C13" i="60" s="1"/>
  <c r="L13" i="60"/>
  <c r="K13" i="60"/>
  <c r="J13" i="60"/>
  <c r="I13" i="60"/>
  <c r="H13" i="60"/>
  <c r="G13" i="60"/>
  <c r="G16" i="60" s="1"/>
  <c r="F13" i="60"/>
  <c r="F16" i="60" s="1"/>
  <c r="E13" i="60"/>
  <c r="E16" i="60" s="1"/>
  <c r="D13" i="60"/>
  <c r="D16" i="60" s="1"/>
  <c r="C11" i="60"/>
  <c r="C10" i="60"/>
  <c r="C9" i="60" s="1"/>
  <c r="L8" i="60"/>
  <c r="K8" i="60"/>
  <c r="J8" i="60"/>
  <c r="I8" i="60"/>
  <c r="H8" i="60"/>
  <c r="G8" i="60"/>
  <c r="F8" i="60"/>
  <c r="E8" i="60"/>
  <c r="D8" i="60"/>
  <c r="E46" i="60" l="1"/>
  <c r="F46" i="60"/>
  <c r="D46" i="60"/>
  <c r="H42" i="60"/>
  <c r="J42" i="60"/>
  <c r="L42" i="60"/>
  <c r="J38" i="60"/>
  <c r="I38" i="60"/>
  <c r="H38" i="60"/>
  <c r="G38" i="60"/>
  <c r="F38" i="60"/>
  <c r="D38" i="60"/>
  <c r="E42" i="60"/>
  <c r="F42" i="60"/>
  <c r="G46" i="60"/>
  <c r="H46" i="60"/>
  <c r="I46" i="60"/>
  <c r="D34" i="60"/>
  <c r="F34" i="60"/>
  <c r="E34" i="60"/>
  <c r="L34" i="60"/>
  <c r="D42" i="60"/>
  <c r="G42" i="60"/>
  <c r="H16" i="60"/>
  <c r="L16" i="60"/>
  <c r="K16" i="60"/>
  <c r="J16" i="60"/>
  <c r="I16" i="60"/>
  <c r="K12" i="60"/>
  <c r="L12" i="60"/>
  <c r="J12" i="60"/>
  <c r="I12" i="60"/>
  <c r="F12" i="60"/>
  <c r="E12" i="60"/>
  <c r="G12" i="60"/>
  <c r="D12" i="60"/>
  <c r="H12" i="60"/>
  <c r="G34" i="60"/>
  <c r="I42" i="60"/>
  <c r="J46" i="60"/>
  <c r="K86" i="60"/>
  <c r="F60" i="60"/>
  <c r="L86" i="60"/>
  <c r="D86" i="60"/>
  <c r="J60" i="60"/>
  <c r="E86" i="60"/>
  <c r="G86" i="60"/>
  <c r="K60" i="60"/>
  <c r="F86" i="60"/>
  <c r="D20" i="60"/>
  <c r="H86" i="60"/>
  <c r="G60" i="60"/>
  <c r="D68" i="60"/>
  <c r="C68" i="60" s="1"/>
  <c r="E20" i="60"/>
  <c r="I86" i="60"/>
  <c r="C86" i="60" l="1"/>
</calcChain>
</file>

<file path=xl/sharedStrings.xml><?xml version="1.0" encoding="utf-8"?>
<sst xmlns="http://schemas.openxmlformats.org/spreadsheetml/2006/main" count="431" uniqueCount="273">
  <si>
    <t>危機管理監</t>
  </si>
  <si>
    <t>経営企画部</t>
  </si>
  <si>
    <t>政策推進課</t>
  </si>
  <si>
    <t>秘書課</t>
  </si>
  <si>
    <t>財政課</t>
  </si>
  <si>
    <t>管財課</t>
  </si>
  <si>
    <t>契約課</t>
  </si>
  <si>
    <t>総務部</t>
  </si>
  <si>
    <t>総務課</t>
  </si>
  <si>
    <t>人事課</t>
  </si>
  <si>
    <t>課税課</t>
  </si>
  <si>
    <t>収税課</t>
  </si>
  <si>
    <t>窓口サービス課</t>
  </si>
  <si>
    <t>福祉サービス部</t>
  </si>
  <si>
    <t>高齢者支援課</t>
  </si>
  <si>
    <t>児童デイサービスセンター</t>
  </si>
  <si>
    <t>健康こども部</t>
  </si>
  <si>
    <t>中央保育所</t>
  </si>
  <si>
    <t>千代田保育所</t>
  </si>
  <si>
    <t>健康増進課</t>
  </si>
  <si>
    <t>休日夜間急病診療所</t>
  </si>
  <si>
    <t>国保年金課</t>
  </si>
  <si>
    <t>環境政策課</t>
  </si>
  <si>
    <t>廃棄物対策課</t>
  </si>
  <si>
    <t>産業振興課</t>
  </si>
  <si>
    <t>クリーンセンター</t>
  </si>
  <si>
    <t>都市部</t>
  </si>
  <si>
    <t>都市計画課</t>
  </si>
  <si>
    <t>建築課</t>
  </si>
  <si>
    <t>下水道課</t>
  </si>
  <si>
    <t>会計課</t>
  </si>
  <si>
    <t>会計管理者</t>
  </si>
  <si>
    <t>教育部</t>
  </si>
  <si>
    <t>教育総務課</t>
  </si>
  <si>
    <t>学務課</t>
  </si>
  <si>
    <t>指導課</t>
  </si>
  <si>
    <t>北部学校給食共同調理場</t>
  </si>
  <si>
    <t>東部学校給食共同調理場</t>
  </si>
  <si>
    <t>社会教育課</t>
  </si>
  <si>
    <t>四街道公民館</t>
  </si>
  <si>
    <t>千代田公民館</t>
  </si>
  <si>
    <t>旭公民館</t>
  </si>
  <si>
    <t>青少年育成センター</t>
  </si>
  <si>
    <t>消防本部</t>
    <rPh sb="0" eb="2">
      <t>ショウボウ</t>
    </rPh>
    <rPh sb="2" eb="4">
      <t>ホンブ</t>
    </rPh>
    <phoneticPr fontId="22"/>
  </si>
  <si>
    <t>警防課</t>
    <rPh sb="0" eb="2">
      <t>ケイボウ</t>
    </rPh>
    <rPh sb="2" eb="3">
      <t>カ</t>
    </rPh>
    <phoneticPr fontId="22"/>
  </si>
  <si>
    <t>千代田分署</t>
    <rPh sb="0" eb="3">
      <t>チヨダ</t>
    </rPh>
    <rPh sb="3" eb="5">
      <t>ブンショ</t>
    </rPh>
    <phoneticPr fontId="22"/>
  </si>
  <si>
    <t>旭分署</t>
    <rPh sb="0" eb="1">
      <t>アサヒ</t>
    </rPh>
    <rPh sb="1" eb="3">
      <t>ブンショ</t>
    </rPh>
    <phoneticPr fontId="22"/>
  </si>
  <si>
    <t>市長</t>
    <rPh sb="0" eb="2">
      <t>シチョウ</t>
    </rPh>
    <phoneticPr fontId="18"/>
  </si>
  <si>
    <t>副市長</t>
    <rPh sb="0" eb="3">
      <t>フクシチョウ</t>
    </rPh>
    <phoneticPr fontId="18"/>
  </si>
  <si>
    <t>ごみ処理施設整備推進室</t>
    <rPh sb="2" eb="4">
      <t>ショリ</t>
    </rPh>
    <rPh sb="4" eb="6">
      <t>シセツ</t>
    </rPh>
    <rPh sb="6" eb="8">
      <t>セイビ</t>
    </rPh>
    <rPh sb="8" eb="10">
      <t>スイシン</t>
    </rPh>
    <rPh sb="10" eb="11">
      <t>シツ</t>
    </rPh>
    <phoneticPr fontId="18"/>
  </si>
  <si>
    <t>保育課</t>
    <rPh sb="0" eb="2">
      <t>ホイク</t>
    </rPh>
    <rPh sb="2" eb="3">
      <t>カ</t>
    </rPh>
    <phoneticPr fontId="18"/>
  </si>
  <si>
    <t>子育て支援課</t>
    <rPh sb="0" eb="2">
      <t>コソダ</t>
    </rPh>
    <rPh sb="3" eb="5">
      <t>シエン</t>
    </rPh>
    <rPh sb="5" eb="6">
      <t>カ</t>
    </rPh>
    <phoneticPr fontId="18"/>
  </si>
  <si>
    <t>上下水道部</t>
    <rPh sb="0" eb="2">
      <t>ジョウゲ</t>
    </rPh>
    <rPh sb="2" eb="4">
      <t>スイドウ</t>
    </rPh>
    <rPh sb="4" eb="5">
      <t>ブ</t>
    </rPh>
    <phoneticPr fontId="18"/>
  </si>
  <si>
    <t>経営業務課</t>
    <rPh sb="0" eb="2">
      <t>ケイエイ</t>
    </rPh>
    <rPh sb="2" eb="5">
      <t>ギョウムカ</t>
    </rPh>
    <phoneticPr fontId="18"/>
  </si>
  <si>
    <t>水道課</t>
    <rPh sb="0" eb="3">
      <t>スイドウカ</t>
    </rPh>
    <phoneticPr fontId="18"/>
  </si>
  <si>
    <t>教育委員会</t>
    <rPh sb="0" eb="2">
      <t>キョウイク</t>
    </rPh>
    <rPh sb="2" eb="5">
      <t>イインカイ</t>
    </rPh>
    <phoneticPr fontId="18"/>
  </si>
  <si>
    <t>教育長</t>
    <rPh sb="0" eb="3">
      <t>キョウイクチョウ</t>
    </rPh>
    <phoneticPr fontId="18"/>
  </si>
  <si>
    <t>危機管理係</t>
    <rPh sb="0" eb="2">
      <t>キキ</t>
    </rPh>
    <rPh sb="2" eb="4">
      <t>カンリ</t>
    </rPh>
    <rPh sb="4" eb="5">
      <t>カカリ</t>
    </rPh>
    <phoneticPr fontId="18"/>
  </si>
  <si>
    <t>契約係</t>
  </si>
  <si>
    <t>人事管理係</t>
  </si>
  <si>
    <t>徴収係</t>
  </si>
  <si>
    <t>戸籍係</t>
    <rPh sb="0" eb="2">
      <t>コセキ</t>
    </rPh>
    <phoneticPr fontId="18"/>
  </si>
  <si>
    <t>窓口係</t>
    <rPh sb="0" eb="2">
      <t>マドグチ</t>
    </rPh>
    <phoneticPr fontId="18"/>
  </si>
  <si>
    <t>賦課給付係</t>
    <rPh sb="0" eb="2">
      <t>フカ</t>
    </rPh>
    <rPh sb="2" eb="4">
      <t>キュウフ</t>
    </rPh>
    <phoneticPr fontId="18"/>
  </si>
  <si>
    <t>介護認定係</t>
    <rPh sb="0" eb="2">
      <t>カイゴ</t>
    </rPh>
    <rPh sb="2" eb="4">
      <t>ニンテイ</t>
    </rPh>
    <phoneticPr fontId="18"/>
  </si>
  <si>
    <t>給付係</t>
    <rPh sb="0" eb="2">
      <t>キュウフ</t>
    </rPh>
    <phoneticPr fontId="18"/>
  </si>
  <si>
    <t>子育て支援係</t>
    <rPh sb="0" eb="2">
      <t>コソダ</t>
    </rPh>
    <rPh sb="3" eb="5">
      <t>シエン</t>
    </rPh>
    <phoneticPr fontId="18"/>
  </si>
  <si>
    <t>学童・幼稚園係</t>
    <rPh sb="0" eb="2">
      <t>ガクドウ</t>
    </rPh>
    <rPh sb="3" eb="6">
      <t>ヨウチエン</t>
    </rPh>
    <phoneticPr fontId="18"/>
  </si>
  <si>
    <t>保育係</t>
    <rPh sb="0" eb="2">
      <t>ホイク</t>
    </rPh>
    <phoneticPr fontId="18"/>
  </si>
  <si>
    <t>予防係</t>
    <rPh sb="0" eb="2">
      <t>ヨボウ</t>
    </rPh>
    <phoneticPr fontId="18"/>
  </si>
  <si>
    <t>健康づくり係</t>
    <rPh sb="0" eb="2">
      <t>ケンコウ</t>
    </rPh>
    <phoneticPr fontId="18"/>
  </si>
  <si>
    <t>母子保健係</t>
    <rPh sb="0" eb="2">
      <t>ボシ</t>
    </rPh>
    <rPh sb="2" eb="4">
      <t>ホケン</t>
    </rPh>
    <phoneticPr fontId="18"/>
  </si>
  <si>
    <t>環境保全係</t>
    <rPh sb="0" eb="2">
      <t>カンキョウ</t>
    </rPh>
    <rPh sb="2" eb="4">
      <t>ホゼン</t>
    </rPh>
    <phoneticPr fontId="18"/>
  </si>
  <si>
    <t>計画係</t>
    <rPh sb="0" eb="2">
      <t>ケイカク</t>
    </rPh>
    <phoneticPr fontId="18"/>
  </si>
  <si>
    <t>農政係</t>
    <rPh sb="0" eb="2">
      <t>ノウセイ</t>
    </rPh>
    <phoneticPr fontId="18"/>
  </si>
  <si>
    <t>管理係</t>
    <rPh sb="0" eb="2">
      <t>カンリ</t>
    </rPh>
    <phoneticPr fontId="18"/>
  </si>
  <si>
    <t>都市計画係</t>
    <rPh sb="0" eb="2">
      <t>トシ</t>
    </rPh>
    <rPh sb="2" eb="4">
      <t>ケイカク</t>
    </rPh>
    <phoneticPr fontId="18"/>
  </si>
  <si>
    <t>公園緑地係</t>
    <rPh sb="0" eb="2">
      <t>コウエン</t>
    </rPh>
    <rPh sb="2" eb="4">
      <t>リョクチ</t>
    </rPh>
    <phoneticPr fontId="18"/>
  </si>
  <si>
    <t>工事係</t>
    <rPh sb="0" eb="2">
      <t>コウジ</t>
    </rPh>
    <phoneticPr fontId="18"/>
  </si>
  <si>
    <t>審査指導係</t>
    <rPh sb="0" eb="2">
      <t>シンサ</t>
    </rPh>
    <rPh sb="2" eb="4">
      <t>シドウ</t>
    </rPh>
    <phoneticPr fontId="18"/>
  </si>
  <si>
    <t>営繕係</t>
    <rPh sb="0" eb="2">
      <t>エイゼン</t>
    </rPh>
    <phoneticPr fontId="18"/>
  </si>
  <si>
    <t>住宅係</t>
    <rPh sb="0" eb="2">
      <t>ジュウタク</t>
    </rPh>
    <phoneticPr fontId="18"/>
  </si>
  <si>
    <t>事業管理係</t>
    <rPh sb="0" eb="2">
      <t>ジギョウ</t>
    </rPh>
    <rPh sb="2" eb="4">
      <t>カンリ</t>
    </rPh>
    <phoneticPr fontId="18"/>
  </si>
  <si>
    <t>財務経営係</t>
    <rPh sb="0" eb="2">
      <t>ザイム</t>
    </rPh>
    <rPh sb="2" eb="4">
      <t>ケイエイ</t>
    </rPh>
    <phoneticPr fontId="18"/>
  </si>
  <si>
    <t>工務係</t>
    <rPh sb="0" eb="2">
      <t>コウム</t>
    </rPh>
    <phoneticPr fontId="18"/>
  </si>
  <si>
    <t>施設係</t>
    <rPh sb="0" eb="2">
      <t>シセツ</t>
    </rPh>
    <phoneticPr fontId="18"/>
  </si>
  <si>
    <t>議会係</t>
    <rPh sb="0" eb="2">
      <t>ギカイ</t>
    </rPh>
    <phoneticPr fontId="18"/>
  </si>
  <si>
    <t>選挙係</t>
    <rPh sb="0" eb="2">
      <t>センキョ</t>
    </rPh>
    <phoneticPr fontId="18"/>
  </si>
  <si>
    <t>農地農政係</t>
    <rPh sb="0" eb="2">
      <t>ノウチ</t>
    </rPh>
    <rPh sb="2" eb="4">
      <t>ノウセイ</t>
    </rPh>
    <phoneticPr fontId="18"/>
  </si>
  <si>
    <t>総務係</t>
    <rPh sb="0" eb="2">
      <t>ソウム</t>
    </rPh>
    <phoneticPr fontId="18"/>
  </si>
  <si>
    <t>財務施設係</t>
    <rPh sb="0" eb="2">
      <t>ザイム</t>
    </rPh>
    <rPh sb="2" eb="4">
      <t>シセツ</t>
    </rPh>
    <phoneticPr fontId="18"/>
  </si>
  <si>
    <t>学事係</t>
    <rPh sb="0" eb="2">
      <t>ガクジ</t>
    </rPh>
    <phoneticPr fontId="18"/>
  </si>
  <si>
    <t>指導係</t>
    <rPh sb="0" eb="2">
      <t>シドウ</t>
    </rPh>
    <phoneticPr fontId="18"/>
  </si>
  <si>
    <t>学習振興係</t>
    <rPh sb="0" eb="2">
      <t>ガクシュウ</t>
    </rPh>
    <rPh sb="2" eb="4">
      <t>シンコウ</t>
    </rPh>
    <phoneticPr fontId="18"/>
  </si>
  <si>
    <t>スポーツ振興係</t>
    <rPh sb="4" eb="6">
      <t>シンコウ</t>
    </rPh>
    <phoneticPr fontId="18"/>
  </si>
  <si>
    <t>秘書係</t>
    <rPh sb="0" eb="2">
      <t>ヒショ</t>
    </rPh>
    <rPh sb="2" eb="3">
      <t>カカリ</t>
    </rPh>
    <phoneticPr fontId="18"/>
  </si>
  <si>
    <t>財政係</t>
    <rPh sb="0" eb="2">
      <t>ザイセイ</t>
    </rPh>
    <rPh sb="2" eb="3">
      <t>カカリ</t>
    </rPh>
    <phoneticPr fontId="18"/>
  </si>
  <si>
    <t>市民税係</t>
    <rPh sb="0" eb="3">
      <t>シミンゼイ</t>
    </rPh>
    <rPh sb="3" eb="4">
      <t>カカリ</t>
    </rPh>
    <phoneticPr fontId="18"/>
  </si>
  <si>
    <t>土地係</t>
    <rPh sb="0" eb="2">
      <t>トチ</t>
    </rPh>
    <rPh sb="2" eb="3">
      <t>カカリ</t>
    </rPh>
    <phoneticPr fontId="18"/>
  </si>
  <si>
    <t>家屋係</t>
    <rPh sb="0" eb="2">
      <t>カオク</t>
    </rPh>
    <rPh sb="2" eb="3">
      <t>カカリ</t>
    </rPh>
    <phoneticPr fontId="18"/>
  </si>
  <si>
    <t>管理係</t>
    <rPh sb="0" eb="2">
      <t>カンリ</t>
    </rPh>
    <rPh sb="2" eb="3">
      <t>カカリ</t>
    </rPh>
    <phoneticPr fontId="18"/>
  </si>
  <si>
    <t>管理係</t>
    <rPh sb="0" eb="2">
      <t>カンリ</t>
    </rPh>
    <rPh sb="2" eb="3">
      <t>ガカリ</t>
    </rPh>
    <phoneticPr fontId="18"/>
  </si>
  <si>
    <t>生活保護係</t>
    <rPh sb="0" eb="2">
      <t>セイカツ</t>
    </rPh>
    <rPh sb="2" eb="4">
      <t>ホゴ</t>
    </rPh>
    <rPh sb="4" eb="5">
      <t>ガカリ</t>
    </rPh>
    <phoneticPr fontId="18"/>
  </si>
  <si>
    <t>包括ケア係</t>
    <rPh sb="0" eb="2">
      <t>ホウカツ</t>
    </rPh>
    <rPh sb="4" eb="5">
      <t>カカリ</t>
    </rPh>
    <phoneticPr fontId="18"/>
  </si>
  <si>
    <t>高齢者福祉係</t>
    <rPh sb="0" eb="3">
      <t>コウレイシャ</t>
    </rPh>
    <rPh sb="3" eb="5">
      <t>フクシ</t>
    </rPh>
    <rPh sb="5" eb="6">
      <t>カカリ</t>
    </rPh>
    <phoneticPr fontId="18"/>
  </si>
  <si>
    <t>企画係</t>
    <rPh sb="2" eb="3">
      <t>カカリ</t>
    </rPh>
    <phoneticPr fontId="18"/>
  </si>
  <si>
    <t>施設庶務係</t>
    <rPh sb="0" eb="2">
      <t>シセツ</t>
    </rPh>
    <rPh sb="2" eb="4">
      <t>ショム</t>
    </rPh>
    <phoneticPr fontId="18"/>
  </si>
  <si>
    <t>商工観光係</t>
    <rPh sb="0" eb="2">
      <t>ショウコウ</t>
    </rPh>
    <rPh sb="2" eb="4">
      <t>カンコウ</t>
    </rPh>
    <phoneticPr fontId="18"/>
  </si>
  <si>
    <t>施設管理係</t>
    <rPh sb="0" eb="2">
      <t>シセツ</t>
    </rPh>
    <rPh sb="2" eb="4">
      <t>カンリ</t>
    </rPh>
    <phoneticPr fontId="18"/>
  </si>
  <si>
    <t>収集業務係</t>
    <rPh sb="0" eb="2">
      <t>シュウシュウ</t>
    </rPh>
    <rPh sb="2" eb="4">
      <t>ギョウム</t>
    </rPh>
    <phoneticPr fontId="18"/>
  </si>
  <si>
    <t>建設係</t>
    <rPh sb="0" eb="2">
      <t>ケンセツ</t>
    </rPh>
    <rPh sb="2" eb="3">
      <t>カカリ</t>
    </rPh>
    <phoneticPr fontId="18"/>
  </si>
  <si>
    <t>出納係</t>
    <rPh sb="0" eb="2">
      <t>スイトウ</t>
    </rPh>
    <rPh sb="2" eb="3">
      <t>カカリ</t>
    </rPh>
    <phoneticPr fontId="18"/>
  </si>
  <si>
    <t>審査係</t>
    <rPh sb="0" eb="2">
      <t>シンサ</t>
    </rPh>
    <rPh sb="2" eb="3">
      <t>カカリ</t>
    </rPh>
    <phoneticPr fontId="18"/>
  </si>
  <si>
    <t>監査係</t>
    <rPh sb="0" eb="2">
      <t>カンサ</t>
    </rPh>
    <rPh sb="2" eb="3">
      <t>カカリ</t>
    </rPh>
    <phoneticPr fontId="18"/>
  </si>
  <si>
    <t>市史編さん室</t>
    <rPh sb="0" eb="1">
      <t>シ</t>
    </rPh>
    <rPh sb="1" eb="2">
      <t>シ</t>
    </rPh>
    <rPh sb="2" eb="3">
      <t>ヘン</t>
    </rPh>
    <rPh sb="5" eb="6">
      <t>シツ</t>
    </rPh>
    <phoneticPr fontId="18"/>
  </si>
  <si>
    <t>支援係</t>
    <rPh sb="0" eb="2">
      <t>シエン</t>
    </rPh>
    <phoneticPr fontId="18"/>
  </si>
  <si>
    <t>環境政策係</t>
    <rPh sb="0" eb="2">
      <t>カンキョウ</t>
    </rPh>
    <rPh sb="2" eb="4">
      <t>セイサク</t>
    </rPh>
    <rPh sb="4" eb="5">
      <t>ガカリ</t>
    </rPh>
    <phoneticPr fontId="18"/>
  </si>
  <si>
    <t>危機管理室</t>
    <phoneticPr fontId="18"/>
  </si>
  <si>
    <t>管財係</t>
  </si>
  <si>
    <t>総務係</t>
  </si>
  <si>
    <t>文書法務係</t>
  </si>
  <si>
    <t>福利厚生係</t>
  </si>
  <si>
    <t>家庭児童相談係</t>
    <rPh sb="0" eb="2">
      <t>カテイ</t>
    </rPh>
    <rPh sb="2" eb="4">
      <t>ジドウ</t>
    </rPh>
    <rPh sb="4" eb="6">
      <t>ソウダン</t>
    </rPh>
    <rPh sb="6" eb="7">
      <t>カカリ</t>
    </rPh>
    <phoneticPr fontId="18"/>
  </si>
  <si>
    <t>消防長</t>
    <rPh sb="0" eb="3">
      <t>ショウボウチョウ</t>
    </rPh>
    <phoneticPr fontId="22"/>
  </si>
  <si>
    <t>総務課</t>
    <rPh sb="0" eb="3">
      <t>ソウムカ</t>
    </rPh>
    <phoneticPr fontId="22"/>
  </si>
  <si>
    <t>予防課</t>
    <rPh sb="0" eb="3">
      <t>ヨボウカ</t>
    </rPh>
    <phoneticPr fontId="22"/>
  </si>
  <si>
    <t>消防署</t>
    <rPh sb="0" eb="3">
      <t>ショウボウショ</t>
    </rPh>
    <phoneticPr fontId="22"/>
  </si>
  <si>
    <t>選挙管理委員会事務局</t>
  </si>
  <si>
    <t>中学校　5校</t>
    <rPh sb="0" eb="3">
      <t>チュウガッコウ</t>
    </rPh>
    <rPh sb="5" eb="6">
      <t>コウ</t>
    </rPh>
    <phoneticPr fontId="18"/>
  </si>
  <si>
    <t>小学校　12校</t>
    <rPh sb="0" eb="3">
      <t>ショウガッコウ</t>
    </rPh>
    <rPh sb="6" eb="7">
      <t>コウ</t>
    </rPh>
    <phoneticPr fontId="18"/>
  </si>
  <si>
    <t>職員数</t>
    <rPh sb="0" eb="2">
      <t>ショクイン</t>
    </rPh>
    <rPh sb="2" eb="3">
      <t>スウ</t>
    </rPh>
    <phoneticPr fontId="18"/>
  </si>
  <si>
    <t>四街道市行政組織図・職員数</t>
    <rPh sb="0" eb="4">
      <t>ヨツカイドウシ</t>
    </rPh>
    <rPh sb="4" eb="6">
      <t>ギョウセイ</t>
    </rPh>
    <rPh sb="6" eb="9">
      <t>ソシキズ</t>
    </rPh>
    <rPh sb="10" eb="13">
      <t>ショクインスウ</t>
    </rPh>
    <phoneticPr fontId="18"/>
  </si>
  <si>
    <t>※職員数には再任用・任期付短時間勤務職員、育休代替任期付職員を含まない</t>
    <rPh sb="16" eb="18">
      <t>キンム</t>
    </rPh>
    <rPh sb="18" eb="20">
      <t>ショクイン</t>
    </rPh>
    <rPh sb="25" eb="27">
      <t>ニンキ</t>
    </rPh>
    <rPh sb="27" eb="28">
      <t>ツキ</t>
    </rPh>
    <rPh sb="31" eb="32">
      <t>フク</t>
    </rPh>
    <phoneticPr fontId="18"/>
  </si>
  <si>
    <t>企画係</t>
    <phoneticPr fontId="18"/>
  </si>
  <si>
    <t>行革推進室</t>
    <rPh sb="0" eb="2">
      <t>ギョウカク</t>
    </rPh>
    <rPh sb="2" eb="4">
      <t>スイシン</t>
    </rPh>
    <rPh sb="4" eb="5">
      <t>シツ</t>
    </rPh>
    <phoneticPr fontId="18"/>
  </si>
  <si>
    <t>統計係</t>
    <rPh sb="0" eb="2">
      <t>トウケイ</t>
    </rPh>
    <rPh sb="2" eb="3">
      <t>カカリ</t>
    </rPh>
    <phoneticPr fontId="18"/>
  </si>
  <si>
    <t>(印旛郡市広域市町村圏事務組合派遣)</t>
    <rPh sb="15" eb="17">
      <t>ハケン</t>
    </rPh>
    <phoneticPr fontId="18"/>
  </si>
  <si>
    <t>(千葉県派遣)</t>
    <rPh sb="1" eb="4">
      <t>チバケン</t>
    </rPh>
    <rPh sb="4" eb="6">
      <t>ハケン</t>
    </rPh>
    <phoneticPr fontId="18"/>
  </si>
  <si>
    <t>社会福祉課</t>
    <rPh sb="0" eb="2">
      <t>シャカイ</t>
    </rPh>
    <phoneticPr fontId="18"/>
  </si>
  <si>
    <t>地域福祉係</t>
    <rPh sb="0" eb="2">
      <t>チイキ</t>
    </rPh>
    <rPh sb="2" eb="4">
      <t>フクシ</t>
    </rPh>
    <phoneticPr fontId="18"/>
  </si>
  <si>
    <t>高齢者医療年金係</t>
    <rPh sb="0" eb="3">
      <t>コウレイシャ</t>
    </rPh>
    <rPh sb="3" eb="5">
      <t>イリョウ</t>
    </rPh>
    <rPh sb="5" eb="7">
      <t>ネンキン</t>
    </rPh>
    <rPh sb="7" eb="8">
      <t>カカリ</t>
    </rPh>
    <phoneticPr fontId="18"/>
  </si>
  <si>
    <t>(千葉県後期高齢者医療広域連合派遣)</t>
    <rPh sb="1" eb="4">
      <t>チバケン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5" eb="17">
      <t>ハケン</t>
    </rPh>
    <phoneticPr fontId="18"/>
  </si>
  <si>
    <t>(佐倉市、四街道市、酒々井町葬祭組合派遣)</t>
    <rPh sb="18" eb="20">
      <t>ハケン</t>
    </rPh>
    <phoneticPr fontId="18"/>
  </si>
  <si>
    <t>土木課</t>
    <rPh sb="0" eb="2">
      <t>ドボク</t>
    </rPh>
    <phoneticPr fontId="18"/>
  </si>
  <si>
    <t>市街地整備課</t>
    <rPh sb="0" eb="3">
      <t>シガイチ</t>
    </rPh>
    <rPh sb="3" eb="5">
      <t>セイビ</t>
    </rPh>
    <phoneticPr fontId="18"/>
  </si>
  <si>
    <t>計画用地係</t>
    <rPh sb="0" eb="2">
      <t>ケイカク</t>
    </rPh>
    <rPh sb="2" eb="4">
      <t>ヨウチ</t>
    </rPh>
    <phoneticPr fontId="18"/>
  </si>
  <si>
    <t>街路係</t>
    <rPh sb="0" eb="2">
      <t>ガイロ</t>
    </rPh>
    <rPh sb="2" eb="3">
      <t>ガカリ</t>
    </rPh>
    <phoneticPr fontId="18"/>
  </si>
  <si>
    <t>都市整備係</t>
    <rPh sb="0" eb="2">
      <t>トシ</t>
    </rPh>
    <rPh sb="2" eb="4">
      <t>セイビ</t>
    </rPh>
    <rPh sb="4" eb="5">
      <t>カカリ</t>
    </rPh>
    <phoneticPr fontId="18"/>
  </si>
  <si>
    <t>監査委員事務局</t>
    <phoneticPr fontId="18"/>
  </si>
  <si>
    <t>再任用
短時間</t>
    <rPh sb="0" eb="2">
      <t>サイニン</t>
    </rPh>
    <rPh sb="2" eb="3">
      <t>ヨウ</t>
    </rPh>
    <rPh sb="4" eb="7">
      <t>タンジカン</t>
    </rPh>
    <phoneticPr fontId="18"/>
  </si>
  <si>
    <t>任期付
短時間</t>
    <rPh sb="0" eb="2">
      <t>ニンキ</t>
    </rPh>
    <rPh sb="2" eb="3">
      <t>ツキ</t>
    </rPh>
    <rPh sb="4" eb="7">
      <t>タンジカン</t>
    </rPh>
    <phoneticPr fontId="18"/>
  </si>
  <si>
    <t>育休代替
任期付</t>
    <rPh sb="0" eb="2">
      <t>イクキュウ</t>
    </rPh>
    <rPh sb="2" eb="4">
      <t>ダイタイ</t>
    </rPh>
    <rPh sb="5" eb="7">
      <t>ニンキ</t>
    </rPh>
    <rPh sb="7" eb="8">
      <t>ツキ</t>
    </rPh>
    <phoneticPr fontId="18"/>
  </si>
  <si>
    <t>ファシリティマネジメント推進室</t>
    <phoneticPr fontId="18"/>
  </si>
  <si>
    <t>工事検査室</t>
    <phoneticPr fontId="18"/>
  </si>
  <si>
    <t>情報公開室</t>
    <phoneticPr fontId="18"/>
  </si>
  <si>
    <t>債権回収室</t>
    <phoneticPr fontId="18"/>
  </si>
  <si>
    <t>議会事務局</t>
    <phoneticPr fontId="18"/>
  </si>
  <si>
    <t>農業委員会事務局</t>
    <phoneticPr fontId="18"/>
  </si>
  <si>
    <t>1802　年齢別・男女別職員数</t>
    <rPh sb="5" eb="7">
      <t>ネンレイ</t>
    </rPh>
    <rPh sb="7" eb="8">
      <t>ベツ</t>
    </rPh>
    <rPh sb="9" eb="11">
      <t>ダンジョ</t>
    </rPh>
    <rPh sb="11" eb="12">
      <t>ベツ</t>
    </rPh>
    <rPh sb="12" eb="15">
      <t>ショクインスウ</t>
    </rPh>
    <phoneticPr fontId="22"/>
  </si>
  <si>
    <t>（各年４月１日）</t>
  </si>
  <si>
    <t>年次</t>
    <rPh sb="0" eb="1">
      <t>ネン</t>
    </rPh>
    <rPh sb="1" eb="2">
      <t>ツギ</t>
    </rPh>
    <phoneticPr fontId="22"/>
  </si>
  <si>
    <t>20歳未満</t>
    <rPh sb="2" eb="3">
      <t>サイ</t>
    </rPh>
    <rPh sb="3" eb="5">
      <t>ミマン</t>
    </rPh>
    <phoneticPr fontId="22"/>
  </si>
  <si>
    <t>20～23歳</t>
    <phoneticPr fontId="22"/>
  </si>
  <si>
    <t>24～27歳</t>
    <phoneticPr fontId="22"/>
  </si>
  <si>
    <t>28～31歳</t>
    <phoneticPr fontId="22"/>
  </si>
  <si>
    <t>32～35歳</t>
    <phoneticPr fontId="22"/>
  </si>
  <si>
    <t>36～39歳</t>
    <phoneticPr fontId="22"/>
  </si>
  <si>
    <t>40～43歳</t>
    <phoneticPr fontId="22"/>
  </si>
  <si>
    <t>計</t>
    <rPh sb="0" eb="1">
      <t>ケイ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</si>
  <si>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</si>
  <si>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</si>
  <si>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平成24年度</t>
    <rPh sb="0" eb="2">
      <t>ヘイセイ</t>
    </rPh>
    <rPh sb="4" eb="6">
      <t>ネンド</t>
    </rPh>
    <phoneticPr fontId="22"/>
  </si>
  <si>
    <t>令和2年度</t>
    <rPh sb="0" eb="2">
      <t>レイワ</t>
    </rPh>
    <rPh sb="3" eb="5">
      <t>ネンド</t>
    </rPh>
    <phoneticPr fontId="22"/>
  </si>
  <si>
    <t>(つづき）</t>
    <phoneticPr fontId="22"/>
  </si>
  <si>
    <t>44～47歳</t>
    <phoneticPr fontId="22"/>
  </si>
  <si>
    <t>48～51歳</t>
    <phoneticPr fontId="22"/>
  </si>
  <si>
    <t>52～54歳</t>
    <phoneticPr fontId="22"/>
  </si>
  <si>
    <t>55～59歳</t>
    <phoneticPr fontId="22"/>
  </si>
  <si>
    <t>60歳以上</t>
    <rPh sb="2" eb="3">
      <t>サイ</t>
    </rPh>
    <rPh sb="3" eb="5">
      <t>イジョウ</t>
    </rPh>
    <phoneticPr fontId="22"/>
  </si>
  <si>
    <t>合計</t>
    <rPh sb="0" eb="2">
      <t>ゴウケイ</t>
    </rPh>
    <phoneticPr fontId="22"/>
  </si>
  <si>
    <t>平均年齢</t>
    <rPh sb="0" eb="2">
      <t>ヘイキン</t>
    </rPh>
    <rPh sb="2" eb="4">
      <t>ネンレイ</t>
    </rPh>
    <phoneticPr fontId="22"/>
  </si>
  <si>
    <t>44.00</t>
    <phoneticPr fontId="22"/>
  </si>
  <si>
    <t>44.90</t>
    <phoneticPr fontId="22"/>
  </si>
  <si>
    <t>41.50</t>
    <phoneticPr fontId="22"/>
  </si>
  <si>
    <t>43.00</t>
    <phoneticPr fontId="22"/>
  </si>
  <si>
    <t>43.90</t>
    <phoneticPr fontId="22"/>
  </si>
  <si>
    <t>40.70</t>
    <phoneticPr fontId="22"/>
  </si>
  <si>
    <t>42.60</t>
    <phoneticPr fontId="22"/>
  </si>
  <si>
    <t>43.60</t>
    <phoneticPr fontId="22"/>
  </si>
  <si>
    <t>39.90</t>
    <phoneticPr fontId="22"/>
  </si>
  <si>
    <t>40.40</t>
    <phoneticPr fontId="22"/>
  </si>
  <si>
    <t>41.30</t>
    <phoneticPr fontId="22"/>
  </si>
  <si>
    <t>38.30</t>
    <phoneticPr fontId="22"/>
  </si>
  <si>
    <t>40.01</t>
    <phoneticPr fontId="22"/>
  </si>
  <si>
    <t>40.82</t>
    <phoneticPr fontId="22"/>
  </si>
  <si>
    <t>37.90</t>
    <phoneticPr fontId="22"/>
  </si>
  <si>
    <t>40.14</t>
  </si>
  <si>
    <t>41.00</t>
  </si>
  <si>
    <t>37.93</t>
  </si>
  <si>
    <t>40.25</t>
  </si>
  <si>
    <t>40.98</t>
  </si>
  <si>
    <t>38.55</t>
  </si>
  <si>
    <t>39.59</t>
    <phoneticPr fontId="22"/>
  </si>
  <si>
    <t>40.11</t>
    <phoneticPr fontId="22"/>
  </si>
  <si>
    <t>38.42</t>
    <phoneticPr fontId="22"/>
  </si>
  <si>
    <t>資料：人事課</t>
    <rPh sb="0" eb="1">
      <t>シ</t>
    </rPh>
    <rPh sb="1" eb="2">
      <t>リョウ</t>
    </rPh>
    <rPh sb="3" eb="5">
      <t>ジンジ</t>
    </rPh>
    <rPh sb="5" eb="6">
      <t>カ</t>
    </rPh>
    <phoneticPr fontId="22"/>
  </si>
  <si>
    <t>1804　市民相談等の状況</t>
    <rPh sb="5" eb="7">
      <t>シミン</t>
    </rPh>
    <rPh sb="7" eb="9">
      <t>ソウダン</t>
    </rPh>
    <rPh sb="9" eb="10">
      <t>トウ</t>
    </rPh>
    <rPh sb="11" eb="13">
      <t>ジョウキョウ</t>
    </rPh>
    <phoneticPr fontId="29"/>
  </si>
  <si>
    <t>（単位：件）</t>
    <rPh sb="1" eb="3">
      <t>タンイ</t>
    </rPh>
    <rPh sb="4" eb="5">
      <t>ケン</t>
    </rPh>
    <phoneticPr fontId="29"/>
  </si>
  <si>
    <t>年次</t>
    <rPh sb="0" eb="2">
      <t>ネンジ</t>
    </rPh>
    <phoneticPr fontId="29"/>
  </si>
  <si>
    <t>行政相談</t>
    <rPh sb="0" eb="2">
      <t>ギョウセイ</t>
    </rPh>
    <phoneticPr fontId="29"/>
  </si>
  <si>
    <t>市長への手紙</t>
  </si>
  <si>
    <t>市長への電子メール</t>
  </si>
  <si>
    <t>平成23年度</t>
    <rPh sb="0" eb="2">
      <t>ヘイセイ</t>
    </rPh>
    <rPh sb="4" eb="6">
      <t>ネンド</t>
    </rPh>
    <phoneticPr fontId="29"/>
  </si>
  <si>
    <t>令和元年度</t>
    <rPh sb="0" eb="5">
      <t>レイワガンネンド</t>
    </rPh>
    <phoneticPr fontId="29"/>
  </si>
  <si>
    <t>資料：総務課、秘書課</t>
    <rPh sb="0" eb="2">
      <t>シリョウ</t>
    </rPh>
    <rPh sb="3" eb="6">
      <t>ソウムカ</t>
    </rPh>
    <rPh sb="7" eb="9">
      <t>ヒショ</t>
    </rPh>
    <rPh sb="9" eb="10">
      <t>カ</t>
    </rPh>
    <phoneticPr fontId="29"/>
  </si>
  <si>
    <t>1801　職種別職員数</t>
    <rPh sb="5" eb="6">
      <t>ショク</t>
    </rPh>
    <rPh sb="6" eb="8">
      <t>シュベツ</t>
    </rPh>
    <rPh sb="8" eb="11">
      <t>ショクインスウ</t>
    </rPh>
    <phoneticPr fontId="22"/>
  </si>
  <si>
    <t>（単位：人）</t>
    <rPh sb="1" eb="3">
      <t>タンイ</t>
    </rPh>
    <rPh sb="4" eb="5">
      <t>ヒト</t>
    </rPh>
    <phoneticPr fontId="22"/>
  </si>
  <si>
    <t>（各年4月1日）</t>
    <rPh sb="1" eb="3">
      <t>カクネン</t>
    </rPh>
    <rPh sb="4" eb="5">
      <t>ガツ</t>
    </rPh>
    <rPh sb="6" eb="7">
      <t>ニチ</t>
    </rPh>
    <phoneticPr fontId="22"/>
  </si>
  <si>
    <t>年次</t>
    <rPh sb="0" eb="2">
      <t>ネンジ</t>
    </rPh>
    <phoneticPr fontId="22"/>
  </si>
  <si>
    <t>合計</t>
    <rPh sb="0" eb="1">
      <t>ゴウ</t>
    </rPh>
    <rPh sb="1" eb="2">
      <t>ケイ</t>
    </rPh>
    <phoneticPr fontId="22"/>
  </si>
  <si>
    <t>一般行政職</t>
    <rPh sb="0" eb="2">
      <t>イッパン</t>
    </rPh>
    <rPh sb="2" eb="4">
      <t>ギョウセイ</t>
    </rPh>
    <rPh sb="4" eb="5">
      <t>ショク</t>
    </rPh>
    <phoneticPr fontId="22"/>
  </si>
  <si>
    <t>税務職</t>
    <rPh sb="0" eb="2">
      <t>ゼイム</t>
    </rPh>
    <rPh sb="2" eb="3">
      <t>ショク</t>
    </rPh>
    <phoneticPr fontId="22"/>
  </si>
  <si>
    <t>医療技術職
薬剤師・</t>
    <rPh sb="0" eb="2">
      <t>イリョウ</t>
    </rPh>
    <rPh sb="2" eb="4">
      <t>ギジュツ</t>
    </rPh>
    <rPh sb="4" eb="5">
      <t>ショク</t>
    </rPh>
    <phoneticPr fontId="22"/>
  </si>
  <si>
    <t>看護・保健職</t>
    <rPh sb="0" eb="2">
      <t>カンゴ</t>
    </rPh>
    <rPh sb="3" eb="5">
      <t>ホケン</t>
    </rPh>
    <rPh sb="5" eb="6">
      <t>ショク</t>
    </rPh>
    <phoneticPr fontId="22"/>
  </si>
  <si>
    <t>福祉職</t>
    <rPh sb="0" eb="2">
      <t>フクシ</t>
    </rPh>
    <rPh sb="2" eb="3">
      <t>ショク</t>
    </rPh>
    <phoneticPr fontId="22"/>
  </si>
  <si>
    <t>消防職</t>
    <rPh sb="0" eb="2">
      <t>ショウボウ</t>
    </rPh>
    <rPh sb="2" eb="3">
      <t>ショク</t>
    </rPh>
    <phoneticPr fontId="22"/>
  </si>
  <si>
    <t>企業職</t>
    <rPh sb="0" eb="2">
      <t>キギョウ</t>
    </rPh>
    <rPh sb="2" eb="3">
      <t>ショク</t>
    </rPh>
    <phoneticPr fontId="22"/>
  </si>
  <si>
    <t>技能労務職</t>
    <rPh sb="0" eb="2">
      <t>ギノウ</t>
    </rPh>
    <rPh sb="2" eb="4">
      <t>ロウム</t>
    </rPh>
    <rPh sb="4" eb="5">
      <t>ショク</t>
    </rPh>
    <phoneticPr fontId="22"/>
  </si>
  <si>
    <t>その他の教育職</t>
    <rPh sb="2" eb="3">
      <t>タ</t>
    </rPh>
    <rPh sb="4" eb="6">
      <t>キョウイク</t>
    </rPh>
    <rPh sb="6" eb="7">
      <t>ショク</t>
    </rPh>
    <phoneticPr fontId="22"/>
  </si>
  <si>
    <t>構成比(%)</t>
    <rPh sb="0" eb="3">
      <t>コウセイヒ</t>
    </rPh>
    <phoneticPr fontId="22"/>
  </si>
  <si>
    <t>資料：人事課</t>
    <rPh sb="0" eb="2">
      <t>シリョウ</t>
    </rPh>
    <rPh sb="3" eb="6">
      <t>ジンジカ</t>
    </rPh>
    <phoneticPr fontId="22"/>
  </si>
  <si>
    <t>平成28年度</t>
    <rPh sb="0" eb="2">
      <t>ヘイセイ</t>
    </rPh>
    <rPh sb="4" eb="6">
      <t>ネンド</t>
    </rPh>
    <phoneticPr fontId="22"/>
  </si>
  <si>
    <t>令和2年度</t>
    <rPh sb="0" eb="2">
      <t>レイワ</t>
    </rPh>
    <rPh sb="3" eb="5">
      <t>ネンド</t>
    </rPh>
    <rPh sb="4" eb="5">
      <t>ド</t>
    </rPh>
    <phoneticPr fontId="22"/>
  </si>
  <si>
    <t xml:space="preserve">- </t>
    <phoneticPr fontId="22"/>
  </si>
  <si>
    <t>令和6年度</t>
    <rPh sb="0" eb="2">
      <t>レイワ</t>
    </rPh>
    <rPh sb="3" eb="5">
      <t>ネンド</t>
    </rPh>
    <rPh sb="4" eb="5">
      <t>ド</t>
    </rPh>
    <phoneticPr fontId="22"/>
  </si>
  <si>
    <t>令和7年度</t>
    <rPh sb="0" eb="2">
      <t>レイワ</t>
    </rPh>
    <rPh sb="3" eb="5">
      <t>ネンド</t>
    </rPh>
    <rPh sb="4" eb="5">
      <t>ド</t>
    </rPh>
    <phoneticPr fontId="22"/>
  </si>
  <si>
    <t>38.90</t>
  </si>
  <si>
    <t>39.32</t>
  </si>
  <si>
    <t>38.47</t>
  </si>
  <si>
    <t>38.72</t>
  </si>
  <si>
    <t>38.70</t>
  </si>
  <si>
    <t>39.11</t>
  </si>
  <si>
    <t>37.82</t>
  </si>
  <si>
    <t>38.54</t>
    <phoneticPr fontId="22"/>
  </si>
  <si>
    <t>38.79</t>
    <phoneticPr fontId="22"/>
  </si>
  <si>
    <t>38.02</t>
    <phoneticPr fontId="22"/>
  </si>
  <si>
    <t>R7.4.1現在</t>
    <rPh sb="6" eb="8">
      <t>ゲンザイ</t>
    </rPh>
    <phoneticPr fontId="18"/>
  </si>
  <si>
    <t>政策統括監</t>
    <rPh sb="0" eb="2">
      <t>セイサク</t>
    </rPh>
    <rPh sb="2" eb="4">
      <t>トウカツ</t>
    </rPh>
    <rPh sb="4" eb="5">
      <t>カン</t>
    </rPh>
    <phoneticPr fontId="18"/>
  </si>
  <si>
    <t>魅力発信係</t>
    <phoneticPr fontId="18"/>
  </si>
  <si>
    <t>デジタル推進課</t>
    <rPh sb="4" eb="6">
      <t>スイシン</t>
    </rPh>
    <phoneticPr fontId="18"/>
  </si>
  <si>
    <t>デジタル推進係</t>
    <phoneticPr fontId="18"/>
  </si>
  <si>
    <t>地域共創部</t>
    <rPh sb="0" eb="2">
      <t>チイキ</t>
    </rPh>
    <rPh sb="2" eb="4">
      <t>キョウソウ</t>
    </rPh>
    <phoneticPr fontId="18"/>
  </si>
  <si>
    <t>みんなで課</t>
    <phoneticPr fontId="18"/>
  </si>
  <si>
    <t>地域づくり係</t>
    <rPh sb="0" eb="2">
      <t>チイキ</t>
    </rPh>
    <rPh sb="5" eb="6">
      <t>ガカリ</t>
    </rPh>
    <phoneticPr fontId="18"/>
  </si>
  <si>
    <t>コミュニティ推進係</t>
    <rPh sb="6" eb="8">
      <t>スイシン</t>
    </rPh>
    <rPh sb="8" eb="9">
      <t>ガカリ</t>
    </rPh>
    <phoneticPr fontId="18"/>
  </si>
  <si>
    <t>くらし安全交通課</t>
    <rPh sb="3" eb="5">
      <t>アンゼン</t>
    </rPh>
    <rPh sb="5" eb="7">
      <t>コウツウ</t>
    </rPh>
    <phoneticPr fontId="18"/>
  </si>
  <si>
    <t>くらし安全係</t>
    <rPh sb="3" eb="5">
      <t>アンゼン</t>
    </rPh>
    <rPh sb="5" eb="6">
      <t>カカリ</t>
    </rPh>
    <phoneticPr fontId="18"/>
  </si>
  <si>
    <t>交通政策係</t>
    <rPh sb="0" eb="2">
      <t>コウツウ</t>
    </rPh>
    <rPh sb="2" eb="4">
      <t>セイサク</t>
    </rPh>
    <rPh sb="4" eb="5">
      <t>カカリ</t>
    </rPh>
    <phoneticPr fontId="18"/>
  </si>
  <si>
    <t>消費生活センター</t>
    <rPh sb="0" eb="2">
      <t>ショウヒ</t>
    </rPh>
    <rPh sb="2" eb="4">
      <t>セイカツ</t>
    </rPh>
    <phoneticPr fontId="18"/>
  </si>
  <si>
    <t>企業立地・農商工連携推進室</t>
    <phoneticPr fontId="18"/>
  </si>
  <si>
    <t>障がい者支援課</t>
    <phoneticPr fontId="18"/>
  </si>
  <si>
    <t>基幹相談支援室</t>
    <rPh sb="0" eb="2">
      <t>キカン</t>
    </rPh>
    <rPh sb="2" eb="4">
      <t>ソウダン</t>
    </rPh>
    <rPh sb="4" eb="6">
      <t>シエン</t>
    </rPh>
    <rPh sb="6" eb="7">
      <t>シツ</t>
    </rPh>
    <phoneticPr fontId="18"/>
  </si>
  <si>
    <t>こども家庭センター</t>
    <rPh sb="3" eb="5">
      <t>カテイ</t>
    </rPh>
    <phoneticPr fontId="18"/>
  </si>
  <si>
    <t>給付管理係</t>
    <rPh sb="0" eb="2">
      <t>キュウフ</t>
    </rPh>
    <rPh sb="2" eb="4">
      <t>カンリ</t>
    </rPh>
    <rPh sb="4" eb="5">
      <t>カカリ</t>
    </rPh>
    <phoneticPr fontId="18"/>
  </si>
  <si>
    <t>資格保険税係</t>
    <rPh sb="0" eb="2">
      <t>シカク</t>
    </rPh>
    <rPh sb="2" eb="4">
      <t>ホケン</t>
    </rPh>
    <rPh sb="4" eb="5">
      <t>ゼイ</t>
    </rPh>
    <rPh sb="5" eb="6">
      <t>カカリ</t>
    </rPh>
    <phoneticPr fontId="18"/>
  </si>
  <si>
    <t>環境部</t>
    <phoneticPr fontId="18"/>
  </si>
  <si>
    <t>開発指導係</t>
    <rPh sb="0" eb="2">
      <t>カイハツ</t>
    </rPh>
    <rPh sb="2" eb="4">
      <t>シドウ</t>
    </rPh>
    <rPh sb="4" eb="5">
      <t>カカリ</t>
    </rPh>
    <phoneticPr fontId="18"/>
  </si>
  <si>
    <t>（千葉県派遣）</t>
    <rPh sb="1" eb="4">
      <t>チバケン</t>
    </rPh>
    <rPh sb="4" eb="6">
      <t>ハケン</t>
    </rPh>
    <phoneticPr fontId="18"/>
  </si>
  <si>
    <t>給食運営係</t>
    <rPh sb="0" eb="2">
      <t>キュウショク</t>
    </rPh>
    <rPh sb="2" eb="4">
      <t>ウンエイ</t>
    </rPh>
    <phoneticPr fontId="18"/>
  </si>
  <si>
    <t>図書館―図書係</t>
    <rPh sb="0" eb="3">
      <t>トショカン</t>
    </rPh>
    <rPh sb="4" eb="6">
      <t>トショ</t>
    </rPh>
    <rPh sb="6" eb="7">
      <t>カカリ</t>
    </rPh>
    <phoneticPr fontId="18"/>
  </si>
  <si>
    <t>文化・スポーツ課</t>
    <rPh sb="0" eb="2">
      <t>ブンカ</t>
    </rPh>
    <rPh sb="7" eb="8">
      <t>カ</t>
    </rPh>
    <phoneticPr fontId="18"/>
  </si>
  <si>
    <t>文化振興係</t>
    <rPh sb="0" eb="2">
      <t>ブンカ</t>
    </rPh>
    <rPh sb="2" eb="4">
      <t>シンコウ</t>
    </rPh>
    <rPh sb="4" eb="5">
      <t>カカリ</t>
    </rPh>
    <phoneticPr fontId="18"/>
  </si>
  <si>
    <t>(印旛・柏文化財センター派遣)</t>
    <rPh sb="1" eb="3">
      <t>インバ</t>
    </rPh>
    <rPh sb="4" eb="5">
      <t>カシワ</t>
    </rPh>
    <rPh sb="5" eb="8">
      <t>ブンカザイ</t>
    </rPh>
    <rPh sb="12" eb="14">
      <t>ハケン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</si>
</sst>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_ "/>
    <numFmt numFmtId="178" formatCode="#,##0_ "/>
    <numFmt numFmtId="179" formatCode="0.0_);[Red]\(0.0\)"/>
    <numFmt numFmtId="180" formatCode="0.0_ 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i/>
      <sz val="11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9" fillId="0" borderId="0"/>
    <xf numFmtId="0" fontId="24" fillId="0" borderId="0"/>
    <xf numFmtId="38" fontId="19" fillId="0" borderId="0" applyFont="0" applyFill="0" applyBorder="0" applyAlignment="0" applyProtection="0"/>
    <xf numFmtId="0" fontId="19" fillId="0" borderId="0"/>
    <xf numFmtId="38" fontId="19" fillId="0" borderId="0" applyFont="0" applyFill="0" applyBorder="0" applyAlignment="0" applyProtection="0"/>
    <xf numFmtId="0" fontId="19" fillId="0" borderId="0"/>
    <xf numFmtId="0" fontId="26" fillId="0" borderId="0"/>
    <xf numFmtId="0" fontId="24" fillId="0" borderId="0"/>
    <xf numFmtId="0" fontId="27" fillId="0" borderId="0"/>
    <xf numFmtId="0" fontId="1" fillId="0" borderId="0">
      <alignment vertical="center"/>
    </xf>
    <xf numFmtId="9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>
      <alignment vertical="center"/>
    </xf>
    <xf numFmtId="0" fontId="23" fillId="0" borderId="0">
      <alignment vertical="center"/>
    </xf>
    <xf numFmtId="0" fontId="20" fillId="0" borderId="0"/>
  </cellStyleXfs>
  <cellXfs count="155">
    <xf numFmtId="0" fontId="0" fillId="0" borderId="0" xfId="0">
      <alignment vertical="center"/>
    </xf>
    <xf numFmtId="0" fontId="30" fillId="0" borderId="0" xfId="77" applyFont="1" applyAlignment="1">
      <alignment vertical="center"/>
    </xf>
    <xf numFmtId="0" fontId="31" fillId="0" borderId="0" xfId="77" applyFont="1" applyAlignment="1">
      <alignment vertical="center"/>
    </xf>
    <xf numFmtId="0" fontId="33" fillId="0" borderId="13" xfId="77" applyFont="1" applyBorder="1" applyAlignment="1">
      <alignment vertical="center"/>
    </xf>
    <xf numFmtId="0" fontId="31" fillId="0" borderId="13" xfId="77" applyFont="1" applyBorder="1" applyAlignment="1">
      <alignment vertical="center"/>
    </xf>
    <xf numFmtId="0" fontId="31" fillId="0" borderId="13" xfId="77" applyFont="1" applyBorder="1" applyAlignment="1">
      <alignment horizontal="right" vertical="center"/>
    </xf>
    <xf numFmtId="0" fontId="31" fillId="0" borderId="17" xfId="77" applyFont="1" applyBorder="1" applyAlignment="1">
      <alignment horizontal="center" vertical="top" textRotation="255"/>
    </xf>
    <xf numFmtId="0" fontId="31" fillId="0" borderId="30" xfId="77" applyFont="1" applyBorder="1" applyAlignment="1">
      <alignment horizontal="center" vertical="top" textRotation="255"/>
    </xf>
    <xf numFmtId="0" fontId="31" fillId="0" borderId="30" xfId="77" applyFont="1" applyBorder="1" applyAlignment="1">
      <alignment horizontal="center" vertical="top" textRotation="255" wrapText="1"/>
    </xf>
    <xf numFmtId="0" fontId="31" fillId="0" borderId="27" xfId="77" applyFont="1" applyBorder="1" applyAlignment="1">
      <alignment horizontal="center" vertical="top" textRotation="255" shrinkToFit="1"/>
    </xf>
    <xf numFmtId="0" fontId="31" fillId="0" borderId="19" xfId="77" applyFont="1" applyBorder="1" applyAlignment="1">
      <alignment horizontal="center" vertical="center" shrinkToFit="1"/>
    </xf>
    <xf numFmtId="0" fontId="31" fillId="0" borderId="19" xfId="77" applyFont="1" applyBorder="1" applyAlignment="1">
      <alignment horizontal="center" vertical="center"/>
    </xf>
    <xf numFmtId="176" fontId="31" fillId="0" borderId="21" xfId="77" applyNumberFormat="1" applyFont="1" applyBorder="1" applyAlignment="1">
      <alignment horizontal="right" vertical="center"/>
    </xf>
    <xf numFmtId="176" fontId="31" fillId="0" borderId="22" xfId="77" applyNumberFormat="1" applyFont="1" applyBorder="1" applyAlignment="1">
      <alignment horizontal="right" vertical="center"/>
    </xf>
    <xf numFmtId="0" fontId="31" fillId="0" borderId="31" xfId="77" applyFont="1" applyBorder="1" applyAlignment="1">
      <alignment horizontal="center" vertical="center"/>
    </xf>
    <xf numFmtId="176" fontId="31" fillId="0" borderId="0" xfId="77" applyNumberFormat="1" applyFont="1" applyAlignment="1">
      <alignment horizontal="right" vertical="center"/>
    </xf>
    <xf numFmtId="176" fontId="31" fillId="0" borderId="0" xfId="77" quotePrefix="1" applyNumberFormat="1" applyFont="1" applyAlignment="1">
      <alignment horizontal="right" vertical="center"/>
    </xf>
    <xf numFmtId="176" fontId="31" fillId="0" borderId="24" xfId="77" applyNumberFormat="1" applyFont="1" applyBorder="1" applyAlignment="1">
      <alignment horizontal="right" vertical="center"/>
    </xf>
    <xf numFmtId="0" fontId="31" fillId="0" borderId="29" xfId="77" applyFont="1" applyBorder="1" applyAlignment="1">
      <alignment horizontal="center" vertical="center"/>
    </xf>
    <xf numFmtId="179" fontId="31" fillId="0" borderId="25" xfId="77" quotePrefix="1" applyNumberFormat="1" applyFont="1" applyBorder="1" applyAlignment="1">
      <alignment horizontal="right" vertical="center"/>
    </xf>
    <xf numFmtId="179" fontId="31" fillId="0" borderId="25" xfId="77" applyNumberFormat="1" applyFont="1" applyBorder="1" applyAlignment="1">
      <alignment horizontal="right" vertical="center"/>
    </xf>
    <xf numFmtId="179" fontId="31" fillId="0" borderId="26" xfId="77" applyNumberFormat="1" applyFont="1" applyBorder="1" applyAlignment="1">
      <alignment horizontal="right" vertical="center"/>
    </xf>
    <xf numFmtId="180" fontId="31" fillId="0" borderId="25" xfId="77" applyNumberFormat="1" applyFont="1" applyBorder="1" applyAlignment="1">
      <alignment horizontal="right" vertical="center"/>
    </xf>
    <xf numFmtId="180" fontId="31" fillId="0" borderId="26" xfId="77" applyNumberFormat="1" applyFont="1" applyBorder="1" applyAlignment="1">
      <alignment horizontal="right" vertical="center"/>
    </xf>
    <xf numFmtId="0" fontId="33" fillId="0" borderId="0" xfId="77" applyFont="1" applyAlignment="1">
      <alignment vertical="center"/>
    </xf>
    <xf numFmtId="0" fontId="31" fillId="0" borderId="21" xfId="77" applyFont="1" applyBorder="1" applyAlignment="1">
      <alignment horizontal="center" vertical="center"/>
    </xf>
    <xf numFmtId="0" fontId="19" fillId="0" borderId="0" xfId="77" applyAlignment="1">
      <alignment vertical="center" shrinkToFit="1"/>
    </xf>
    <xf numFmtId="0" fontId="31" fillId="0" borderId="0" xfId="77" applyFont="1" applyAlignment="1">
      <alignment horizontal="center" vertical="center"/>
    </xf>
    <xf numFmtId="180" fontId="31" fillId="0" borderId="0" xfId="77" applyNumberFormat="1" applyFont="1" applyAlignment="1">
      <alignment horizontal="right" vertical="center"/>
    </xf>
    <xf numFmtId="0" fontId="31" fillId="0" borderId="30" xfId="77" applyFont="1" applyBorder="1" applyAlignment="1">
      <alignment horizontal="center" vertical="top" textRotation="255" shrinkToFit="1"/>
    </xf>
    <xf numFmtId="0" fontId="31" fillId="0" borderId="13" xfId="77" applyFont="1" applyBorder="1" applyAlignment="1">
      <alignment horizontal="center" vertical="center"/>
    </xf>
    <xf numFmtId="0" fontId="31" fillId="0" borderId="15" xfId="77" applyFont="1" applyBorder="1" applyAlignment="1">
      <alignment horizontal="center" vertical="center"/>
    </xf>
    <xf numFmtId="0" fontId="19" fillId="0" borderId="17" xfId="77" applyBorder="1" applyAlignment="1">
      <alignment vertical="center"/>
    </xf>
    <xf numFmtId="0" fontId="31" fillId="0" borderId="19" xfId="77" applyFont="1" applyBorder="1" applyAlignment="1">
      <alignment horizontal="center" vertical="center" shrinkToFit="1"/>
    </xf>
    <xf numFmtId="0" fontId="19" fillId="0" borderId="31" xfId="77" applyBorder="1" applyAlignment="1">
      <alignment horizontal="center" vertical="center" shrinkToFit="1"/>
    </xf>
    <xf numFmtId="0" fontId="19" fillId="0" borderId="29" xfId="77" applyBorder="1" applyAlignment="1">
      <alignment horizontal="center" vertical="center" shrinkToFit="1"/>
    </xf>
    <xf numFmtId="0" fontId="31" fillId="0" borderId="31" xfId="77" applyFont="1" applyBorder="1" applyAlignment="1">
      <alignment horizontal="center" vertical="center" shrinkToFit="1"/>
    </xf>
    <xf numFmtId="0" fontId="31" fillId="0" borderId="29" xfId="77" applyFont="1" applyBorder="1" applyAlignment="1">
      <alignment horizontal="center" vertical="center" shrinkToFit="1"/>
    </xf>
    <xf numFmtId="0" fontId="32" fillId="0" borderId="13" xfId="77" applyFont="1" applyBorder="1" applyAlignment="1">
      <alignment horizontal="right" vertical="center"/>
    </xf>
    <xf numFmtId="0" fontId="31" fillId="0" borderId="14" xfId="77" applyFont="1" applyBorder="1" applyAlignment="1">
      <alignment horizontal="center" vertical="center"/>
    </xf>
    <xf numFmtId="0" fontId="31" fillId="0" borderId="15" xfId="77" applyFont="1" applyBorder="1" applyAlignment="1">
      <alignment horizontal="center" vertical="center" shrinkToFit="1"/>
    </xf>
    <xf numFmtId="0" fontId="19" fillId="0" borderId="16" xfId="77" applyBorder="1" applyAlignment="1">
      <alignment horizontal="center" vertical="center" shrinkToFit="1"/>
    </xf>
    <xf numFmtId="0" fontId="19" fillId="0" borderId="17" xfId="77" applyBorder="1" applyAlignment="1">
      <alignment horizontal="center" vertical="center" shrinkToFit="1"/>
    </xf>
    <xf numFmtId="0" fontId="19" fillId="0" borderId="18" xfId="77" applyBorder="1" applyAlignment="1">
      <alignment horizontal="center" vertical="center"/>
    </xf>
    <xf numFmtId="0" fontId="31" fillId="0" borderId="10" xfId="77" applyFont="1" applyBorder="1" applyAlignment="1">
      <alignment horizontal="center" vertical="center" shrinkToFit="1"/>
    </xf>
    <xf numFmtId="0" fontId="31" fillId="0" borderId="12" xfId="77" applyFont="1" applyBorder="1" applyAlignment="1">
      <alignment horizontal="center" vertical="center" shrinkToFit="1"/>
    </xf>
    <xf numFmtId="176" fontId="31" fillId="0" borderId="0" xfId="77" applyNumberFormat="1" applyFont="1" applyAlignment="1">
      <alignment vertical="center"/>
    </xf>
    <xf numFmtId="176" fontId="31" fillId="0" borderId="20" xfId="77" applyNumberFormat="1" applyFont="1" applyBorder="1" applyAlignment="1">
      <alignment vertical="center"/>
    </xf>
    <xf numFmtId="176" fontId="31" fillId="0" borderId="21" xfId="77" applyNumberFormat="1" applyFont="1" applyBorder="1" applyAlignment="1">
      <alignment vertical="center"/>
    </xf>
    <xf numFmtId="176" fontId="31" fillId="0" borderId="22" xfId="77" applyNumberFormat="1" applyFont="1" applyBorder="1" applyAlignment="1">
      <alignment vertical="center"/>
    </xf>
    <xf numFmtId="176" fontId="31" fillId="0" borderId="23" xfId="77" applyNumberFormat="1" applyFont="1" applyBorder="1" applyAlignment="1">
      <alignment vertical="center"/>
    </xf>
    <xf numFmtId="176" fontId="31" fillId="0" borderId="24" xfId="77" applyNumberFormat="1" applyFont="1" applyBorder="1" applyAlignment="1">
      <alignment vertical="center"/>
    </xf>
    <xf numFmtId="0" fontId="31" fillId="0" borderId="12" xfId="77" applyFont="1" applyBorder="1" applyAlignment="1">
      <alignment horizontal="center" vertical="center"/>
    </xf>
    <xf numFmtId="176" fontId="31" fillId="0" borderId="18" xfId="77" applyNumberFormat="1" applyFont="1" applyBorder="1" applyAlignment="1">
      <alignment vertical="center"/>
    </xf>
    <xf numFmtId="176" fontId="31" fillId="0" borderId="25" xfId="77" applyNumberFormat="1" applyFont="1" applyBorder="1" applyAlignment="1">
      <alignment vertical="center"/>
    </xf>
    <xf numFmtId="176" fontId="31" fillId="0" borderId="26" xfId="77" applyNumberFormat="1" applyFont="1" applyBorder="1" applyAlignment="1">
      <alignment vertical="center"/>
    </xf>
    <xf numFmtId="0" fontId="31" fillId="0" borderId="16" xfId="77" applyFont="1" applyBorder="1" applyAlignment="1">
      <alignment horizontal="center" vertical="center" shrinkToFit="1"/>
    </xf>
    <xf numFmtId="0" fontId="31" fillId="0" borderId="17" xfId="77" applyFont="1" applyBorder="1" applyAlignment="1">
      <alignment horizontal="center" vertical="center" shrinkToFit="1"/>
    </xf>
    <xf numFmtId="0" fontId="31" fillId="0" borderId="15" xfId="77" applyFont="1" applyBorder="1" applyAlignment="1">
      <alignment horizontal="center" vertical="center" shrinkToFit="1"/>
    </xf>
    <xf numFmtId="0" fontId="31" fillId="0" borderId="16" xfId="77" applyFont="1" applyBorder="1" applyAlignment="1">
      <alignment horizontal="center" vertical="center" shrinkToFit="1"/>
    </xf>
    <xf numFmtId="0" fontId="31" fillId="0" borderId="17" xfId="77" applyFont="1" applyBorder="1" applyAlignment="1">
      <alignment horizontal="center" vertical="center" shrinkToFit="1"/>
    </xf>
    <xf numFmtId="0" fontId="19" fillId="0" borderId="16" xfId="77" applyBorder="1" applyAlignment="1">
      <alignment horizontal="center" vertical="center"/>
    </xf>
    <xf numFmtId="0" fontId="19" fillId="0" borderId="17" xfId="77" applyBorder="1" applyAlignment="1">
      <alignment horizontal="center" vertical="center"/>
    </xf>
    <xf numFmtId="177" fontId="31" fillId="0" borderId="23" xfId="77" applyNumberFormat="1" applyFont="1" applyBorder="1" applyAlignment="1">
      <alignment vertical="center"/>
    </xf>
    <xf numFmtId="177" fontId="31" fillId="0" borderId="0" xfId="77" applyNumberFormat="1" applyFont="1" applyAlignment="1">
      <alignment vertical="center"/>
    </xf>
    <xf numFmtId="177" fontId="31" fillId="0" borderId="24" xfId="77" applyNumberFormat="1" applyFont="1" applyBorder="1" applyAlignment="1">
      <alignment vertical="center"/>
    </xf>
    <xf numFmtId="176" fontId="31" fillId="0" borderId="23" xfId="77" applyNumberFormat="1" applyFont="1" applyBorder="1" applyAlignment="1">
      <alignment horizontal="right" vertical="center"/>
    </xf>
    <xf numFmtId="49" fontId="31" fillId="0" borderId="0" xfId="77" applyNumberFormat="1" applyFont="1" applyAlignment="1">
      <alignment horizontal="right" vertical="center"/>
    </xf>
    <xf numFmtId="49" fontId="31" fillId="0" borderId="21" xfId="77" applyNumberFormat="1" applyFont="1" applyBorder="1" applyAlignment="1">
      <alignment vertical="center"/>
    </xf>
    <xf numFmtId="49" fontId="31" fillId="0" borderId="22" xfId="77" applyNumberFormat="1" applyFont="1" applyBorder="1" applyAlignment="1">
      <alignment vertical="center"/>
    </xf>
    <xf numFmtId="49" fontId="31" fillId="0" borderId="0" xfId="77" applyNumberFormat="1" applyFont="1" applyAlignment="1">
      <alignment vertical="center"/>
    </xf>
    <xf numFmtId="49" fontId="31" fillId="0" borderId="24" xfId="77" applyNumberFormat="1" applyFont="1" applyBorder="1" applyAlignment="1">
      <alignment vertical="center"/>
    </xf>
    <xf numFmtId="49" fontId="31" fillId="0" borderId="23" xfId="77" applyNumberFormat="1" applyFont="1" applyBorder="1" applyAlignment="1">
      <alignment horizontal="right" vertical="center"/>
    </xf>
    <xf numFmtId="177" fontId="31" fillId="0" borderId="25" xfId="77" applyNumberFormat="1" applyFont="1" applyBorder="1" applyAlignment="1">
      <alignment vertical="center"/>
    </xf>
    <xf numFmtId="177" fontId="31" fillId="0" borderId="26" xfId="77" applyNumberFormat="1" applyFont="1" applyBorder="1" applyAlignment="1">
      <alignment vertical="center"/>
    </xf>
    <xf numFmtId="176" fontId="31" fillId="0" borderId="25" xfId="77" applyNumberFormat="1" applyFont="1" applyBorder="1" applyAlignment="1">
      <alignment horizontal="right" vertical="center"/>
    </xf>
    <xf numFmtId="176" fontId="31" fillId="0" borderId="26" xfId="77" applyNumberFormat="1" applyFont="1" applyBorder="1" applyAlignment="1">
      <alignment horizontal="right" vertical="center"/>
    </xf>
    <xf numFmtId="49" fontId="31" fillId="0" borderId="18" xfId="77" applyNumberFormat="1" applyFont="1" applyBorder="1" applyAlignment="1">
      <alignment horizontal="right" vertical="center"/>
    </xf>
    <xf numFmtId="49" fontId="31" fillId="0" borderId="25" xfId="77" applyNumberFormat="1" applyFont="1" applyBorder="1" applyAlignment="1">
      <alignment vertical="center"/>
    </xf>
    <xf numFmtId="49" fontId="31" fillId="0" borderId="26" xfId="77" applyNumberFormat="1" applyFont="1" applyBorder="1" applyAlignment="1">
      <alignment vertical="center"/>
    </xf>
    <xf numFmtId="0" fontId="19" fillId="0" borderId="0" xfId="96" applyFont="1">
      <alignment vertical="center"/>
    </xf>
    <xf numFmtId="0" fontId="20" fillId="0" borderId="0" xfId="96" applyFont="1">
      <alignment vertical="center"/>
    </xf>
    <xf numFmtId="0" fontId="20" fillId="0" borderId="0" xfId="96" applyFont="1" applyAlignment="1">
      <alignment vertical="center" shrinkToFit="1"/>
    </xf>
    <xf numFmtId="0" fontId="20" fillId="0" borderId="0" xfId="96" applyFont="1" applyAlignment="1">
      <alignment horizontal="right" vertical="center"/>
    </xf>
    <xf numFmtId="0" fontId="29" fillId="0" borderId="12" xfId="96" applyFont="1" applyBorder="1" applyAlignment="1">
      <alignment horizontal="center" vertical="center" shrinkToFit="1"/>
    </xf>
    <xf numFmtId="0" fontId="29" fillId="0" borderId="12" xfId="96" applyFont="1" applyBorder="1" applyAlignment="1">
      <alignment horizontal="center" vertical="center" wrapText="1" shrinkToFit="1"/>
    </xf>
    <xf numFmtId="0" fontId="21" fillId="0" borderId="0" xfId="96" applyFont="1">
      <alignment vertical="center"/>
    </xf>
    <xf numFmtId="0" fontId="20" fillId="0" borderId="12" xfId="96" applyFont="1" applyBorder="1">
      <alignment vertical="center"/>
    </xf>
    <xf numFmtId="0" fontId="19" fillId="38" borderId="10" xfId="96" applyFont="1" applyFill="1" applyBorder="1" applyAlignment="1">
      <alignment horizontal="left" vertical="center"/>
    </xf>
    <xf numFmtId="0" fontId="19" fillId="38" borderId="11" xfId="96" applyFont="1" applyFill="1" applyBorder="1" applyAlignment="1">
      <alignment horizontal="left" vertical="center"/>
    </xf>
    <xf numFmtId="0" fontId="20" fillId="38" borderId="11" xfId="96" applyFont="1" applyFill="1" applyBorder="1" applyAlignment="1">
      <alignment horizontal="left" vertical="center" shrinkToFit="1"/>
    </xf>
    <xf numFmtId="0" fontId="20" fillId="38" borderId="11" xfId="96" applyFont="1" applyFill="1" applyBorder="1" applyAlignment="1">
      <alignment horizontal="left" vertical="center"/>
    </xf>
    <xf numFmtId="0" fontId="20" fillId="38" borderId="12" xfId="96" applyFont="1" applyFill="1" applyBorder="1">
      <alignment vertical="center"/>
    </xf>
    <xf numFmtId="0" fontId="19" fillId="0" borderId="0" xfId="96" applyFont="1" applyAlignment="1">
      <alignment horizontal="left" vertical="center"/>
    </xf>
    <xf numFmtId="0" fontId="19" fillId="35" borderId="0" xfId="96" applyFont="1" applyFill="1">
      <alignment vertical="center"/>
    </xf>
    <xf numFmtId="0" fontId="28" fillId="35" borderId="0" xfId="96" applyFont="1" applyFill="1">
      <alignment vertical="center"/>
    </xf>
    <xf numFmtId="0" fontId="28" fillId="35" borderId="0" xfId="96" applyFont="1" applyFill="1" applyAlignment="1">
      <alignment horizontal="right" vertical="center"/>
    </xf>
    <xf numFmtId="0" fontId="20" fillId="35" borderId="12" xfId="96" applyFont="1" applyFill="1" applyBorder="1">
      <alignment vertical="center"/>
    </xf>
    <xf numFmtId="0" fontId="19" fillId="0" borderId="0" xfId="96" applyFont="1" applyAlignment="1">
      <alignment vertical="center" shrinkToFit="1"/>
    </xf>
    <xf numFmtId="0" fontId="19" fillId="33" borderId="10" xfId="96" applyFont="1" applyFill="1" applyBorder="1">
      <alignment vertical="center"/>
    </xf>
    <xf numFmtId="0" fontId="19" fillId="33" borderId="11" xfId="96" applyFont="1" applyFill="1" applyBorder="1">
      <alignment vertical="center"/>
    </xf>
    <xf numFmtId="0" fontId="20" fillId="33" borderId="11" xfId="96" applyFont="1" applyFill="1" applyBorder="1">
      <alignment vertical="center"/>
    </xf>
    <xf numFmtId="0" fontId="20" fillId="33" borderId="11" xfId="96" applyFont="1" applyFill="1" applyBorder="1" applyAlignment="1">
      <alignment horizontal="right" vertical="center"/>
    </xf>
    <xf numFmtId="0" fontId="20" fillId="33" borderId="12" xfId="96" applyFont="1" applyFill="1" applyBorder="1">
      <alignment vertical="center"/>
    </xf>
    <xf numFmtId="0" fontId="19" fillId="34" borderId="0" xfId="96" applyFont="1" applyFill="1">
      <alignment vertical="center"/>
    </xf>
    <xf numFmtId="0" fontId="28" fillId="34" borderId="0" xfId="96" applyFont="1" applyFill="1">
      <alignment vertical="center"/>
    </xf>
    <xf numFmtId="0" fontId="28" fillId="34" borderId="0" xfId="96" applyFont="1" applyFill="1" applyAlignment="1">
      <alignment horizontal="right" vertical="center"/>
    </xf>
    <xf numFmtId="0" fontId="20" fillId="34" borderId="12" xfId="96" applyFont="1" applyFill="1" applyBorder="1">
      <alignment vertical="center"/>
    </xf>
    <xf numFmtId="0" fontId="19" fillId="0" borderId="0" xfId="96" applyFont="1" applyAlignment="1">
      <alignment horizontal="right" vertical="center"/>
    </xf>
    <xf numFmtId="0" fontId="20" fillId="0" borderId="0" xfId="96" applyFont="1" applyAlignment="1">
      <alignment horizontal="right" vertical="center" shrinkToFit="1"/>
    </xf>
    <xf numFmtId="0" fontId="19" fillId="35" borderId="0" xfId="96" applyFont="1" applyFill="1" applyAlignment="1">
      <alignment vertical="center" shrinkToFit="1"/>
    </xf>
    <xf numFmtId="0" fontId="28" fillId="0" borderId="0" xfId="96" applyFont="1">
      <alignment vertical="center"/>
    </xf>
    <xf numFmtId="0" fontId="28" fillId="0" borderId="0" xfId="96" applyFont="1" applyAlignment="1">
      <alignment horizontal="right" vertical="center"/>
    </xf>
    <xf numFmtId="0" fontId="20" fillId="34" borderId="0" xfId="96" applyFont="1" applyFill="1">
      <alignment vertical="center"/>
    </xf>
    <xf numFmtId="0" fontId="25" fillId="0" borderId="0" xfId="96" applyFont="1">
      <alignment vertical="center"/>
    </xf>
    <xf numFmtId="0" fontId="19" fillId="37" borderId="10" xfId="96" applyFont="1" applyFill="1" applyBorder="1">
      <alignment vertical="center"/>
    </xf>
    <xf numFmtId="0" fontId="20" fillId="37" borderId="11" xfId="96" applyFont="1" applyFill="1" applyBorder="1">
      <alignment vertical="center"/>
    </xf>
    <xf numFmtId="0" fontId="20" fillId="37" borderId="11" xfId="96" applyFont="1" applyFill="1" applyBorder="1" applyAlignment="1">
      <alignment vertical="center" shrinkToFit="1"/>
    </xf>
    <xf numFmtId="0" fontId="20" fillId="37" borderId="11" xfId="96" applyFont="1" applyFill="1" applyBorder="1" applyAlignment="1">
      <alignment horizontal="right" vertical="center"/>
    </xf>
    <xf numFmtId="0" fontId="20" fillId="37" borderId="12" xfId="96" applyFont="1" applyFill="1" applyBorder="1">
      <alignment vertical="center"/>
    </xf>
    <xf numFmtId="0" fontId="19" fillId="37" borderId="10" xfId="97" applyFont="1" applyFill="1" applyBorder="1">
      <alignment vertical="center"/>
    </xf>
    <xf numFmtId="0" fontId="19" fillId="37" borderId="11" xfId="97" applyFont="1" applyFill="1" applyBorder="1">
      <alignment vertical="center"/>
    </xf>
    <xf numFmtId="0" fontId="20" fillId="37" borderId="11" xfId="97" applyFont="1" applyFill="1" applyBorder="1" applyAlignment="1">
      <alignment vertical="center" shrinkToFit="1"/>
    </xf>
    <xf numFmtId="0" fontId="20" fillId="37" borderId="11" xfId="97" applyFont="1" applyFill="1" applyBorder="1">
      <alignment vertical="center"/>
    </xf>
    <xf numFmtId="0" fontId="20" fillId="37" borderId="11" xfId="97" applyFont="1" applyFill="1" applyBorder="1" applyAlignment="1">
      <alignment horizontal="right" vertical="center"/>
    </xf>
    <xf numFmtId="0" fontId="20" fillId="37" borderId="11" xfId="97" applyFont="1" applyFill="1" applyBorder="1" applyAlignment="1">
      <alignment horizontal="center" vertical="center"/>
    </xf>
    <xf numFmtId="0" fontId="19" fillId="0" borderId="0" xfId="97" applyFont="1">
      <alignment vertical="center"/>
    </xf>
    <xf numFmtId="0" fontId="19" fillId="34" borderId="0" xfId="97" applyFont="1" applyFill="1">
      <alignment vertical="center"/>
    </xf>
    <xf numFmtId="0" fontId="20" fillId="34" borderId="0" xfId="97" applyFont="1" applyFill="1">
      <alignment vertical="center"/>
    </xf>
    <xf numFmtId="0" fontId="20" fillId="34" borderId="0" xfId="97" applyFont="1" applyFill="1" applyAlignment="1">
      <alignment horizontal="right" vertical="center"/>
    </xf>
    <xf numFmtId="0" fontId="20" fillId="34" borderId="0" xfId="97" applyFont="1" applyFill="1" applyAlignment="1">
      <alignment horizontal="center" vertical="center"/>
    </xf>
    <xf numFmtId="0" fontId="20" fillId="34" borderId="12" xfId="97" applyFont="1" applyFill="1" applyBorder="1">
      <alignment vertical="center"/>
    </xf>
    <xf numFmtId="0" fontId="19" fillId="36" borderId="0" xfId="97" applyFont="1" applyFill="1">
      <alignment vertical="center"/>
    </xf>
    <xf numFmtId="0" fontId="20" fillId="36" borderId="0" xfId="97" applyFont="1" applyFill="1">
      <alignment vertical="center"/>
    </xf>
    <xf numFmtId="0" fontId="20" fillId="36" borderId="0" xfId="97" applyFont="1" applyFill="1" applyAlignment="1">
      <alignment horizontal="right" vertical="center"/>
    </xf>
    <xf numFmtId="0" fontId="20" fillId="36" borderId="0" xfId="97" applyFont="1" applyFill="1" applyAlignment="1">
      <alignment horizontal="center" vertical="center"/>
    </xf>
    <xf numFmtId="0" fontId="20" fillId="36" borderId="12" xfId="96" applyFont="1" applyFill="1" applyBorder="1">
      <alignment vertical="center"/>
    </xf>
    <xf numFmtId="0" fontId="30" fillId="0" borderId="0" xfId="98" applyFont="1"/>
    <xf numFmtId="0" fontId="31" fillId="0" borderId="0" xfId="98" applyFont="1"/>
    <xf numFmtId="0" fontId="32" fillId="0" borderId="13" xfId="98" applyFont="1" applyBorder="1" applyAlignment="1">
      <alignment vertical="center"/>
    </xf>
    <xf numFmtId="0" fontId="31" fillId="0" borderId="13" xfId="98" applyFont="1" applyBorder="1"/>
    <xf numFmtId="0" fontId="31" fillId="0" borderId="28" xfId="98" applyFont="1" applyBorder="1" applyAlignment="1">
      <alignment horizontal="center" vertical="center"/>
    </xf>
    <xf numFmtId="0" fontId="31" fillId="0" borderId="14" xfId="98" applyFont="1" applyBorder="1" applyAlignment="1">
      <alignment horizontal="center" vertical="center"/>
    </xf>
    <xf numFmtId="0" fontId="31" fillId="0" borderId="27" xfId="98" applyFont="1" applyBorder="1" applyAlignment="1">
      <alignment horizontal="center" vertical="center" wrapText="1"/>
    </xf>
    <xf numFmtId="0" fontId="20" fillId="0" borderId="29" xfId="98" applyBorder="1" applyAlignment="1">
      <alignment horizontal="center" vertical="center"/>
    </xf>
    <xf numFmtId="0" fontId="20" fillId="0" borderId="18" xfId="98" applyBorder="1" applyAlignment="1">
      <alignment horizontal="center" vertical="center"/>
    </xf>
    <xf numFmtId="0" fontId="20" fillId="0" borderId="26" xfId="98" applyBorder="1" applyAlignment="1">
      <alignment horizontal="center" vertical="center" wrapText="1"/>
    </xf>
    <xf numFmtId="0" fontId="31" fillId="0" borderId="31" xfId="98" applyFont="1" applyBorder="1" applyAlignment="1">
      <alignment horizontal="center" vertical="center"/>
    </xf>
    <xf numFmtId="178" fontId="31" fillId="0" borderId="0" xfId="98" applyNumberFormat="1" applyFont="1" applyAlignment="1">
      <alignment horizontal="right" vertical="center"/>
    </xf>
    <xf numFmtId="178" fontId="31" fillId="0" borderId="24" xfId="98" applyNumberFormat="1" applyFont="1" applyBorder="1" applyAlignment="1">
      <alignment horizontal="right" vertical="center"/>
    </xf>
    <xf numFmtId="0" fontId="34" fillId="0" borderId="0" xfId="98" applyFont="1"/>
    <xf numFmtId="0" fontId="31" fillId="0" borderId="29" xfId="98" applyFont="1" applyBorder="1" applyAlignment="1">
      <alignment horizontal="center" vertical="center"/>
    </xf>
    <xf numFmtId="178" fontId="31" fillId="0" borderId="25" xfId="98" applyNumberFormat="1" applyFont="1" applyBorder="1" applyAlignment="1">
      <alignment horizontal="right" vertical="center"/>
    </xf>
    <xf numFmtId="178" fontId="31" fillId="0" borderId="26" xfId="98" applyNumberFormat="1" applyFont="1" applyBorder="1" applyAlignment="1">
      <alignment horizontal="right" vertical="center"/>
    </xf>
    <xf numFmtId="0" fontId="33" fillId="0" borderId="0" xfId="98" applyFont="1" applyAlignment="1">
      <alignment vertical="center"/>
    </xf>
  </cellXfs>
  <cellStyles count="99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8" xr:uid="{00000000-0005-0000-0000-00001B000000}"/>
    <cellStyle name="パーセント 2 2" xfId="60" xr:uid="{00000000-0005-0000-0000-00001C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2" xr:uid="{00000000-0005-0000-0000-000022000000}"/>
    <cellStyle name="桁区切り 2 2" xfId="61" xr:uid="{00000000-0005-0000-0000-000023000000}"/>
    <cellStyle name="桁区切り 2 3" xfId="62" xr:uid="{00000000-0005-0000-0000-000024000000}"/>
    <cellStyle name="桁区切り 3" xfId="54" xr:uid="{00000000-0005-0000-0000-000025000000}"/>
    <cellStyle name="桁区切り 3 2" xfId="63" xr:uid="{00000000-0005-0000-0000-000026000000}"/>
    <cellStyle name="桁区切り 4" xfId="64" xr:uid="{00000000-0005-0000-0000-000027000000}"/>
    <cellStyle name="桁区切り 4 2" xfId="70" xr:uid="{00000000-0005-0000-0000-000028000000}"/>
    <cellStyle name="桁区切り 5" xfId="65" xr:uid="{00000000-0005-0000-0000-000029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10" xfId="66" xr:uid="{00000000-0005-0000-0000-000033000000}"/>
    <cellStyle name="標準 11" xfId="67" xr:uid="{00000000-0005-0000-0000-000034000000}"/>
    <cellStyle name="標準 12" xfId="59" xr:uid="{00000000-0005-0000-0000-000035000000}"/>
    <cellStyle name="標準 13" xfId="76" xr:uid="{00000000-0005-0000-0000-000036000000}"/>
    <cellStyle name="標準 2" xfId="42" xr:uid="{00000000-0005-0000-0000-000037000000}"/>
    <cellStyle name="標準 2 10" xfId="77" xr:uid="{00000000-0005-0000-0000-000038000000}"/>
    <cellStyle name="標準 2 11" xfId="78" xr:uid="{00000000-0005-0000-0000-000039000000}"/>
    <cellStyle name="標準 2 12" xfId="79" xr:uid="{00000000-0005-0000-0000-00003A000000}"/>
    <cellStyle name="標準 2 13" xfId="80" xr:uid="{00000000-0005-0000-0000-00003B000000}"/>
    <cellStyle name="標準 2 14" xfId="81" xr:uid="{00000000-0005-0000-0000-00003C000000}"/>
    <cellStyle name="標準 2 15" xfId="82" xr:uid="{00000000-0005-0000-0000-00003D000000}"/>
    <cellStyle name="標準 2 16" xfId="83" xr:uid="{00000000-0005-0000-0000-00003E000000}"/>
    <cellStyle name="標準 2 17" xfId="84" xr:uid="{00000000-0005-0000-0000-00003F000000}"/>
    <cellStyle name="標準 2 18" xfId="85" xr:uid="{00000000-0005-0000-0000-000040000000}"/>
    <cellStyle name="標準 2 19" xfId="86" xr:uid="{00000000-0005-0000-0000-000041000000}"/>
    <cellStyle name="標準 2 2" xfId="46" xr:uid="{00000000-0005-0000-0000-000042000000}"/>
    <cellStyle name="標準 2 2 2" xfId="55" xr:uid="{00000000-0005-0000-0000-000043000000}"/>
    <cellStyle name="標準 2 3" xfId="49" xr:uid="{00000000-0005-0000-0000-000044000000}"/>
    <cellStyle name="標準 2 4" xfId="51" xr:uid="{00000000-0005-0000-0000-000045000000}"/>
    <cellStyle name="標準 2 5" xfId="71" xr:uid="{00000000-0005-0000-0000-000046000000}"/>
    <cellStyle name="標準 2 6" xfId="87" xr:uid="{00000000-0005-0000-0000-000047000000}"/>
    <cellStyle name="標準 2 7" xfId="88" xr:uid="{00000000-0005-0000-0000-000048000000}"/>
    <cellStyle name="標準 2 8" xfId="89" xr:uid="{00000000-0005-0000-0000-000049000000}"/>
    <cellStyle name="標準 2 9" xfId="90" xr:uid="{00000000-0005-0000-0000-00004A000000}"/>
    <cellStyle name="標準 3" xfId="43" xr:uid="{00000000-0005-0000-0000-00004B000000}"/>
    <cellStyle name="標準 3 2" xfId="47" xr:uid="{00000000-0005-0000-0000-00004C000000}"/>
    <cellStyle name="標準 3 2 2" xfId="72" xr:uid="{00000000-0005-0000-0000-00004D000000}"/>
    <cellStyle name="標準 3 2 3" xfId="97" xr:uid="{5361DC97-0312-46C6-9F51-F5E402B13EF5}"/>
    <cellStyle name="標準 3 3" xfId="50" xr:uid="{00000000-0005-0000-0000-00004E000000}"/>
    <cellStyle name="標準 3 4" xfId="73" xr:uid="{00000000-0005-0000-0000-00004F000000}"/>
    <cellStyle name="標準 3 5" xfId="91" xr:uid="{00000000-0005-0000-0000-000050000000}"/>
    <cellStyle name="標準 3 5 2" xfId="96" xr:uid="{4F7443AA-BB02-4298-B6FD-93150B347F7C}"/>
    <cellStyle name="標準 3 6" xfId="92" xr:uid="{00000000-0005-0000-0000-000051000000}"/>
    <cellStyle name="標準 3 7" xfId="93" xr:uid="{00000000-0005-0000-0000-000052000000}"/>
    <cellStyle name="標準 3 8" xfId="94" xr:uid="{00000000-0005-0000-0000-000053000000}"/>
    <cellStyle name="標準 3 9" xfId="95" xr:uid="{00000000-0005-0000-0000-000054000000}"/>
    <cellStyle name="標準 4" xfId="44" xr:uid="{00000000-0005-0000-0000-000055000000}"/>
    <cellStyle name="標準 4 2" xfId="74" xr:uid="{00000000-0005-0000-0000-000056000000}"/>
    <cellStyle name="標準 4 3" xfId="98" xr:uid="{2F6CC673-AFA9-4EED-9A9D-45697DCF6478}"/>
    <cellStyle name="標準 5" xfId="45" xr:uid="{00000000-0005-0000-0000-000057000000}"/>
    <cellStyle name="標準 5 2" xfId="75" xr:uid="{00000000-0005-0000-0000-000058000000}"/>
    <cellStyle name="標準 6" xfId="53" xr:uid="{00000000-0005-0000-0000-000059000000}"/>
    <cellStyle name="標準 7" xfId="68" xr:uid="{00000000-0005-0000-0000-00005A000000}"/>
    <cellStyle name="標準 8" xfId="56" xr:uid="{00000000-0005-0000-0000-00005B000000}"/>
    <cellStyle name="標準 9" xfId="69" xr:uid="{00000000-0005-0000-0000-00005C000000}"/>
    <cellStyle name="未定義" xfId="57" xr:uid="{00000000-0005-0000-0000-00005D000000}"/>
    <cellStyle name="未定義 2" xfId="58" xr:uid="{00000000-0005-0000-0000-00005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externalLink" Target="externalLinks/externalLink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11" Type="http://schemas.openxmlformats.org/officeDocument/2006/relationships/calcChain" Target="calcChain.xml" />
  <Relationship Id="rId5" Type="http://schemas.openxmlformats.org/officeDocument/2006/relationships/externalLink" Target="externalLinks/externalLink1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0</xdr:rowOff>
    </xdr:from>
    <xdr:to>
      <xdr:col>0</xdr:col>
      <xdr:colOff>123825</xdr:colOff>
      <xdr:row>134</xdr:row>
      <xdr:rowOff>84667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AC55BC0-596D-472D-9C6B-260D27ECE5A9}"/>
            </a:ext>
          </a:extLst>
        </xdr:cNvPr>
        <xdr:cNvCxnSpPr/>
      </xdr:nvCxnSpPr>
      <xdr:spPr>
        <a:xfrm>
          <a:off x="123825" y="685800"/>
          <a:ext cx="0" cy="2254461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3</xdr:row>
      <xdr:rowOff>85725</xdr:rowOff>
    </xdr:from>
    <xdr:to>
      <xdr:col>2</xdr:col>
      <xdr:colOff>0</xdr:colOff>
      <xdr:row>3</xdr:row>
      <xdr:rowOff>85725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DF87E4F-3C14-407D-89B2-5A6C5EE37B81}"/>
            </a:ext>
          </a:extLst>
        </xdr:cNvPr>
        <xdr:cNvCxnSpPr/>
      </xdr:nvCxnSpPr>
      <xdr:spPr>
        <a:xfrm>
          <a:off x="123825" y="771525"/>
          <a:ext cx="4857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6</xdr:row>
      <xdr:rowOff>85725</xdr:rowOff>
    </xdr:from>
    <xdr:to>
      <xdr:col>1</xdr:col>
      <xdr:colOff>0</xdr:colOff>
      <xdr:row>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D848B98-7B71-4988-AA11-107A0E95BDBE}"/>
            </a:ext>
          </a:extLst>
        </xdr:cNvPr>
        <xdr:cNvCxnSpPr/>
      </xdr:nvCxnSpPr>
      <xdr:spPr>
        <a:xfrm>
          <a:off x="123825" y="1285875"/>
          <a:ext cx="1809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7</xdr:row>
      <xdr:rowOff>9525</xdr:rowOff>
    </xdr:from>
    <xdr:to>
      <xdr:col>1</xdr:col>
      <xdr:colOff>190500</xdr:colOff>
      <xdr:row>108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4392C5F-A6C3-443B-BC3A-51DE899D823A}"/>
            </a:ext>
          </a:extLst>
        </xdr:cNvPr>
        <xdr:cNvCxnSpPr/>
      </xdr:nvCxnSpPr>
      <xdr:spPr>
        <a:xfrm>
          <a:off x="495300" y="1381125"/>
          <a:ext cx="0" cy="17402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8</xdr:row>
      <xdr:rowOff>85725</xdr:rowOff>
    </xdr:from>
    <xdr:to>
      <xdr:col>2</xdr:col>
      <xdr:colOff>0</xdr:colOff>
      <xdr:row>8</xdr:row>
      <xdr:rowOff>85725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E51362D-6624-4B8E-9030-23801430CDCE}"/>
            </a:ext>
          </a:extLst>
        </xdr:cNvPr>
        <xdr:cNvCxnSpPr/>
      </xdr:nvCxnSpPr>
      <xdr:spPr>
        <a:xfrm>
          <a:off x="504825" y="1628775"/>
          <a:ext cx="1047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4</xdr:row>
      <xdr:rowOff>0</xdr:rowOff>
    </xdr:from>
    <xdr:to>
      <xdr:col>2</xdr:col>
      <xdr:colOff>190500</xdr:colOff>
      <xdr:row>4</xdr:row>
      <xdr:rowOff>76200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D53DB3E-C584-404A-B074-B4C68D9470A4}"/>
            </a:ext>
          </a:extLst>
        </xdr:cNvPr>
        <xdr:cNvCxnSpPr/>
      </xdr:nvCxnSpPr>
      <xdr:spPr>
        <a:xfrm>
          <a:off x="800100" y="857250"/>
          <a:ext cx="0" cy="762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4</xdr:row>
      <xdr:rowOff>85725</xdr:rowOff>
    </xdr:from>
    <xdr:to>
      <xdr:col>3</xdr:col>
      <xdr:colOff>1093199</xdr:colOff>
      <xdr:row>4</xdr:row>
      <xdr:rowOff>85725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282E69B-9656-4212-97E5-5A167175F4C5}"/>
            </a:ext>
          </a:extLst>
        </xdr:cNvPr>
        <xdr:cNvCxnSpPr/>
      </xdr:nvCxnSpPr>
      <xdr:spPr>
        <a:xfrm>
          <a:off x="800099" y="9429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193220</xdr:colOff>
      <xdr:row>5</xdr:row>
      <xdr:rowOff>85725</xdr:rowOff>
    </xdr:from>
    <xdr:to>
      <xdr:col>6</xdr:col>
      <xdr:colOff>1764</xdr:colOff>
      <xdr:row>5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78C2019-DECA-4017-AED8-419B88980BBF}"/>
            </a:ext>
          </a:extLst>
        </xdr:cNvPr>
        <xdr:cNvCxnSpPr/>
      </xdr:nvCxnSpPr>
      <xdr:spPr>
        <a:xfrm>
          <a:off x="1955345" y="1114425"/>
          <a:ext cx="105631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12</xdr:row>
      <xdr:rowOff>85725</xdr:rowOff>
    </xdr:from>
    <xdr:to>
      <xdr:col>3</xdr:col>
      <xdr:colOff>1093200</xdr:colOff>
      <xdr:row>12</xdr:row>
      <xdr:rowOff>85725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49F7292-8191-4695-A965-1F86F04D5A4F}"/>
            </a:ext>
          </a:extLst>
        </xdr:cNvPr>
        <xdr:cNvCxnSpPr/>
      </xdr:nvCxnSpPr>
      <xdr:spPr>
        <a:xfrm>
          <a:off x="800100" y="23145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14</xdr:row>
      <xdr:rowOff>85725</xdr:rowOff>
    </xdr:from>
    <xdr:to>
      <xdr:col>3</xdr:col>
      <xdr:colOff>1093200</xdr:colOff>
      <xdr:row>14</xdr:row>
      <xdr:rowOff>85725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279A3C7-CD4C-45CF-A61A-57545251492A}"/>
            </a:ext>
          </a:extLst>
        </xdr:cNvPr>
        <xdr:cNvCxnSpPr/>
      </xdr:nvCxnSpPr>
      <xdr:spPr>
        <a:xfrm>
          <a:off x="800100" y="26574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17</xdr:row>
      <xdr:rowOff>85725</xdr:rowOff>
    </xdr:from>
    <xdr:to>
      <xdr:col>3</xdr:col>
      <xdr:colOff>1093200</xdr:colOff>
      <xdr:row>17</xdr:row>
      <xdr:rowOff>85725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7BE9E68-12A3-4B61-937C-9211F92259F4}"/>
            </a:ext>
          </a:extLst>
        </xdr:cNvPr>
        <xdr:cNvCxnSpPr/>
      </xdr:nvCxnSpPr>
      <xdr:spPr>
        <a:xfrm>
          <a:off x="800100" y="317182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21</xdr:row>
      <xdr:rowOff>95250</xdr:rowOff>
    </xdr:from>
    <xdr:to>
      <xdr:col>3</xdr:col>
      <xdr:colOff>1093200</xdr:colOff>
      <xdr:row>21</xdr:row>
      <xdr:rowOff>95250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7285A7F-F403-4808-A567-01D77A339BB1}"/>
            </a:ext>
          </a:extLst>
        </xdr:cNvPr>
        <xdr:cNvCxnSpPr/>
      </xdr:nvCxnSpPr>
      <xdr:spPr>
        <a:xfrm>
          <a:off x="800100" y="386715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24</xdr:row>
      <xdr:rowOff>85725</xdr:rowOff>
    </xdr:from>
    <xdr:to>
      <xdr:col>3</xdr:col>
      <xdr:colOff>1093200</xdr:colOff>
      <xdr:row>24</xdr:row>
      <xdr:rowOff>85725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80F9F3E-F7BE-492C-99EE-77E2CF38BC07}"/>
            </a:ext>
          </a:extLst>
        </xdr:cNvPr>
        <xdr:cNvCxnSpPr/>
      </xdr:nvCxnSpPr>
      <xdr:spPr>
        <a:xfrm>
          <a:off x="800100" y="43719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10</xdr:row>
      <xdr:rowOff>0</xdr:rowOff>
    </xdr:from>
    <xdr:to>
      <xdr:col>4</xdr:col>
      <xdr:colOff>180975</xdr:colOff>
      <xdr:row>11</xdr:row>
      <xdr:rowOff>92325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8E17A6E-7F41-4360-A2EE-41F4A0940622}"/>
            </a:ext>
          </a:extLst>
        </xdr:cNvPr>
        <xdr:cNvCxnSpPr/>
      </xdr:nvCxnSpPr>
      <xdr:spPr>
        <a:xfrm>
          <a:off x="1943100" y="1885950"/>
          <a:ext cx="0" cy="2637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255615</xdr:colOff>
      <xdr:row>15</xdr:row>
      <xdr:rowOff>92294</xdr:rowOff>
    </xdr:from>
    <xdr:to>
      <xdr:col>6</xdr:col>
      <xdr:colOff>295</xdr:colOff>
      <xdr:row>15</xdr:row>
      <xdr:rowOff>92294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8B142B3-113E-4DF7-80C0-41012599EC65}"/>
            </a:ext>
          </a:extLst>
        </xdr:cNvPr>
        <xdr:cNvCxnSpPr/>
      </xdr:nvCxnSpPr>
      <xdr:spPr>
        <a:xfrm>
          <a:off x="2017740" y="2835494"/>
          <a:ext cx="99245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18</xdr:row>
      <xdr:rowOff>85725</xdr:rowOff>
    </xdr:from>
    <xdr:to>
      <xdr:col>5</xdr:col>
      <xdr:colOff>1087275</xdr:colOff>
      <xdr:row>18</xdr:row>
      <xdr:rowOff>85725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275C4C4-7DD0-4007-9475-DCFFD8E11A62}"/>
            </a:ext>
          </a:extLst>
        </xdr:cNvPr>
        <xdr:cNvCxnSpPr/>
      </xdr:nvCxnSpPr>
      <xdr:spPr>
        <a:xfrm>
          <a:off x="1945481" y="33432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17</xdr:row>
      <xdr:rowOff>171449</xdr:rowOff>
    </xdr:from>
    <xdr:to>
      <xdr:col>4</xdr:col>
      <xdr:colOff>180975</xdr:colOff>
      <xdr:row>19</xdr:row>
      <xdr:rowOff>76949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C622B08-5727-414E-957F-00E6883EC1B7}"/>
            </a:ext>
          </a:extLst>
        </xdr:cNvPr>
        <xdr:cNvCxnSpPr/>
      </xdr:nvCxnSpPr>
      <xdr:spPr>
        <a:xfrm>
          <a:off x="1943100" y="3257549"/>
          <a:ext cx="0" cy="248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22</xdr:row>
      <xdr:rowOff>85725</xdr:rowOff>
    </xdr:from>
    <xdr:to>
      <xdr:col>5</xdr:col>
      <xdr:colOff>1087275</xdr:colOff>
      <xdr:row>22</xdr:row>
      <xdr:rowOff>85725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D153E02-1D57-496B-916C-FE58619808B8}"/>
            </a:ext>
          </a:extLst>
        </xdr:cNvPr>
        <xdr:cNvCxnSpPr/>
      </xdr:nvCxnSpPr>
      <xdr:spPr>
        <a:xfrm>
          <a:off x="1945481" y="40290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22</xdr:row>
      <xdr:rowOff>0</xdr:rowOff>
    </xdr:from>
    <xdr:to>
      <xdr:col>4</xdr:col>
      <xdr:colOff>180975</xdr:colOff>
      <xdr:row>22</xdr:row>
      <xdr:rowOff>85725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47B5E80-E875-4B4D-B481-882148E623A1}"/>
            </a:ext>
          </a:extLst>
        </xdr:cNvPr>
        <xdr:cNvCxnSpPr/>
      </xdr:nvCxnSpPr>
      <xdr:spPr>
        <a:xfrm>
          <a:off x="1943100" y="3943350"/>
          <a:ext cx="0" cy="85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25</xdr:row>
      <xdr:rowOff>0</xdr:rowOff>
    </xdr:from>
    <xdr:to>
      <xdr:col>4</xdr:col>
      <xdr:colOff>171450</xdr:colOff>
      <xdr:row>26</xdr:row>
      <xdr:rowOff>114300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6184D052-17F6-4985-8DC7-5042E5B588B1}"/>
            </a:ext>
          </a:extLst>
        </xdr:cNvPr>
        <xdr:cNvCxnSpPr/>
      </xdr:nvCxnSpPr>
      <xdr:spPr>
        <a:xfrm>
          <a:off x="1933575" y="4457700"/>
          <a:ext cx="0" cy="285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25</xdr:row>
      <xdr:rowOff>85725</xdr:rowOff>
    </xdr:from>
    <xdr:to>
      <xdr:col>5</xdr:col>
      <xdr:colOff>1087275</xdr:colOff>
      <xdr:row>25</xdr:row>
      <xdr:rowOff>85725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A18FAF7D-504E-4B23-8C8D-49A6C849DC5F}"/>
            </a:ext>
          </a:extLst>
        </xdr:cNvPr>
        <xdr:cNvCxnSpPr/>
      </xdr:nvCxnSpPr>
      <xdr:spPr>
        <a:xfrm>
          <a:off x="1945481" y="45434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28</xdr:row>
      <xdr:rowOff>0</xdr:rowOff>
    </xdr:from>
    <xdr:to>
      <xdr:col>2</xdr:col>
      <xdr:colOff>190500</xdr:colOff>
      <xdr:row>45</xdr:row>
      <xdr:rowOff>85725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64CA79C3-3CE5-46BF-847A-B5A657F47B33}"/>
            </a:ext>
          </a:extLst>
        </xdr:cNvPr>
        <xdr:cNvCxnSpPr/>
      </xdr:nvCxnSpPr>
      <xdr:spPr>
        <a:xfrm>
          <a:off x="800100" y="4972050"/>
          <a:ext cx="0" cy="3000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28</xdr:row>
      <xdr:rowOff>85725</xdr:rowOff>
    </xdr:from>
    <xdr:to>
      <xdr:col>3</xdr:col>
      <xdr:colOff>1093200</xdr:colOff>
      <xdr:row>28</xdr:row>
      <xdr:rowOff>85725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7DDF5524-EC09-4AE5-8747-D7872AF90713}"/>
            </a:ext>
          </a:extLst>
        </xdr:cNvPr>
        <xdr:cNvCxnSpPr/>
      </xdr:nvCxnSpPr>
      <xdr:spPr>
        <a:xfrm>
          <a:off x="800100" y="50577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37</xdr:row>
      <xdr:rowOff>76200</xdr:rowOff>
    </xdr:from>
    <xdr:to>
      <xdr:col>3</xdr:col>
      <xdr:colOff>1093200</xdr:colOff>
      <xdr:row>37</xdr:row>
      <xdr:rowOff>76200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7DCE0D85-FAAA-48CB-8382-33AFA08D1CDA}"/>
            </a:ext>
          </a:extLst>
        </xdr:cNvPr>
        <xdr:cNvCxnSpPr/>
      </xdr:nvCxnSpPr>
      <xdr:spPr>
        <a:xfrm>
          <a:off x="800100" y="659130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32</xdr:row>
      <xdr:rowOff>95250</xdr:rowOff>
    </xdr:from>
    <xdr:to>
      <xdr:col>4</xdr:col>
      <xdr:colOff>0</xdr:colOff>
      <xdr:row>32</xdr:row>
      <xdr:rowOff>95250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B329DF6F-B82F-4318-89DC-FF9D467158A9}"/>
            </a:ext>
          </a:extLst>
        </xdr:cNvPr>
        <xdr:cNvCxnSpPr/>
      </xdr:nvCxnSpPr>
      <xdr:spPr>
        <a:xfrm>
          <a:off x="790575" y="5753100"/>
          <a:ext cx="971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41</xdr:row>
      <xdr:rowOff>95250</xdr:rowOff>
    </xdr:from>
    <xdr:to>
      <xdr:col>4</xdr:col>
      <xdr:colOff>9525</xdr:colOff>
      <xdr:row>41</xdr:row>
      <xdr:rowOff>95250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9C661B79-655B-4C45-8B75-FEC792ABF4D7}"/>
            </a:ext>
          </a:extLst>
        </xdr:cNvPr>
        <xdr:cNvCxnSpPr/>
      </xdr:nvCxnSpPr>
      <xdr:spPr>
        <a:xfrm>
          <a:off x="800100" y="7296150"/>
          <a:ext cx="971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45</xdr:row>
      <xdr:rowOff>95250</xdr:rowOff>
    </xdr:from>
    <xdr:to>
      <xdr:col>3</xdr:col>
      <xdr:colOff>1093200</xdr:colOff>
      <xdr:row>45</xdr:row>
      <xdr:rowOff>95250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D7BAA5A-E681-42D4-A83A-3DFB70FC2A8A}"/>
            </a:ext>
          </a:extLst>
        </xdr:cNvPr>
        <xdr:cNvCxnSpPr/>
      </xdr:nvCxnSpPr>
      <xdr:spPr>
        <a:xfrm>
          <a:off x="800100" y="798195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29</xdr:row>
      <xdr:rowOff>85725</xdr:rowOff>
    </xdr:from>
    <xdr:to>
      <xdr:col>5</xdr:col>
      <xdr:colOff>1087275</xdr:colOff>
      <xdr:row>29</xdr:row>
      <xdr:rowOff>85725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4902E35-C30D-45BF-8D0E-326D5DE2C33B}"/>
            </a:ext>
          </a:extLst>
        </xdr:cNvPr>
        <xdr:cNvCxnSpPr/>
      </xdr:nvCxnSpPr>
      <xdr:spPr>
        <a:xfrm>
          <a:off x="1945481" y="52292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29</xdr:row>
      <xdr:rowOff>0</xdr:rowOff>
    </xdr:from>
    <xdr:to>
      <xdr:col>4</xdr:col>
      <xdr:colOff>180975</xdr:colOff>
      <xdr:row>30</xdr:row>
      <xdr:rowOff>86475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C2A65259-F743-4FBF-BDA6-549DF721E07C}"/>
            </a:ext>
          </a:extLst>
        </xdr:cNvPr>
        <xdr:cNvCxnSpPr/>
      </xdr:nvCxnSpPr>
      <xdr:spPr>
        <a:xfrm>
          <a:off x="1943100" y="5143500"/>
          <a:ext cx="0" cy="257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30</xdr:row>
      <xdr:rowOff>90488</xdr:rowOff>
    </xdr:from>
    <xdr:to>
      <xdr:col>5</xdr:col>
      <xdr:colOff>1087275</xdr:colOff>
      <xdr:row>30</xdr:row>
      <xdr:rowOff>90488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A2907B7-2AD5-46D4-ABE3-1B4DC9FC2376}"/>
            </a:ext>
          </a:extLst>
        </xdr:cNvPr>
        <xdr:cNvCxnSpPr/>
      </xdr:nvCxnSpPr>
      <xdr:spPr>
        <a:xfrm>
          <a:off x="1945481" y="5405438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34</xdr:row>
      <xdr:rowOff>85725</xdr:rowOff>
    </xdr:from>
    <xdr:to>
      <xdr:col>5</xdr:col>
      <xdr:colOff>1087275</xdr:colOff>
      <xdr:row>34</xdr:row>
      <xdr:rowOff>85725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10B5372B-CA42-440E-B6E0-5D0B8C188874}"/>
            </a:ext>
          </a:extLst>
        </xdr:cNvPr>
        <xdr:cNvCxnSpPr/>
      </xdr:nvCxnSpPr>
      <xdr:spPr>
        <a:xfrm>
          <a:off x="1945481" y="60864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33</xdr:row>
      <xdr:rowOff>95250</xdr:rowOff>
    </xdr:from>
    <xdr:to>
      <xdr:col>5</xdr:col>
      <xdr:colOff>1087275</xdr:colOff>
      <xdr:row>33</xdr:row>
      <xdr:rowOff>95250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E01405AB-FEAB-439E-A80A-AB43C2C70F07}"/>
            </a:ext>
          </a:extLst>
        </xdr:cNvPr>
        <xdr:cNvCxnSpPr/>
      </xdr:nvCxnSpPr>
      <xdr:spPr>
        <a:xfrm>
          <a:off x="1945481" y="59245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38</xdr:row>
      <xdr:rowOff>85725</xdr:rowOff>
    </xdr:from>
    <xdr:to>
      <xdr:col>5</xdr:col>
      <xdr:colOff>1087275</xdr:colOff>
      <xdr:row>38</xdr:row>
      <xdr:rowOff>85725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A1407646-FF1E-42D4-B843-768C80C10134}"/>
            </a:ext>
          </a:extLst>
        </xdr:cNvPr>
        <xdr:cNvCxnSpPr/>
      </xdr:nvCxnSpPr>
      <xdr:spPr>
        <a:xfrm>
          <a:off x="1945481" y="67722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39</xdr:row>
      <xdr:rowOff>85725</xdr:rowOff>
    </xdr:from>
    <xdr:to>
      <xdr:col>5</xdr:col>
      <xdr:colOff>1084893</xdr:colOff>
      <xdr:row>39</xdr:row>
      <xdr:rowOff>85725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55155879-E8BB-4F9D-BA40-4E2A23A35F90}"/>
            </a:ext>
          </a:extLst>
        </xdr:cNvPr>
        <xdr:cNvCxnSpPr/>
      </xdr:nvCxnSpPr>
      <xdr:spPr>
        <a:xfrm>
          <a:off x="1943099" y="69437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42</xdr:row>
      <xdr:rowOff>85725</xdr:rowOff>
    </xdr:from>
    <xdr:to>
      <xdr:col>5</xdr:col>
      <xdr:colOff>1087275</xdr:colOff>
      <xdr:row>42</xdr:row>
      <xdr:rowOff>85725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F93B1BB4-AE9B-416D-A1CF-2176FF763811}"/>
            </a:ext>
          </a:extLst>
        </xdr:cNvPr>
        <xdr:cNvCxnSpPr/>
      </xdr:nvCxnSpPr>
      <xdr:spPr>
        <a:xfrm>
          <a:off x="1945481" y="74580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47</xdr:row>
      <xdr:rowOff>85725</xdr:rowOff>
    </xdr:from>
    <xdr:to>
      <xdr:col>5</xdr:col>
      <xdr:colOff>1087275</xdr:colOff>
      <xdr:row>47</xdr:row>
      <xdr:rowOff>85725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9CB9C93F-5CD4-4537-9116-E12A9E4F7DBC}"/>
            </a:ext>
          </a:extLst>
        </xdr:cNvPr>
        <xdr:cNvCxnSpPr/>
      </xdr:nvCxnSpPr>
      <xdr:spPr>
        <a:xfrm>
          <a:off x="1945481" y="83153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46</xdr:row>
      <xdr:rowOff>85725</xdr:rowOff>
    </xdr:from>
    <xdr:to>
      <xdr:col>5</xdr:col>
      <xdr:colOff>1084894</xdr:colOff>
      <xdr:row>46</xdr:row>
      <xdr:rowOff>85725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30A0679C-5C48-4CEA-8793-B255765C6A01}"/>
            </a:ext>
          </a:extLst>
        </xdr:cNvPr>
        <xdr:cNvCxnSpPr/>
      </xdr:nvCxnSpPr>
      <xdr:spPr>
        <a:xfrm>
          <a:off x="1943100" y="81438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62</xdr:row>
      <xdr:rowOff>95250</xdr:rowOff>
    </xdr:from>
    <xdr:to>
      <xdr:col>5</xdr:col>
      <xdr:colOff>1084894</xdr:colOff>
      <xdr:row>62</xdr:row>
      <xdr:rowOff>95250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F9BAE7BE-0471-4E05-A19E-8ED8E469B66D}"/>
            </a:ext>
          </a:extLst>
        </xdr:cNvPr>
        <xdr:cNvCxnSpPr/>
      </xdr:nvCxnSpPr>
      <xdr:spPr>
        <a:xfrm>
          <a:off x="1943100" y="108966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66</xdr:row>
      <xdr:rowOff>85725</xdr:rowOff>
    </xdr:from>
    <xdr:to>
      <xdr:col>5</xdr:col>
      <xdr:colOff>1084894</xdr:colOff>
      <xdr:row>66</xdr:row>
      <xdr:rowOff>85725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26213AC6-6DF9-40F6-93B8-B61B1B88F691}"/>
            </a:ext>
          </a:extLst>
        </xdr:cNvPr>
        <xdr:cNvCxnSpPr/>
      </xdr:nvCxnSpPr>
      <xdr:spPr>
        <a:xfrm>
          <a:off x="1943100" y="115728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67</xdr:row>
      <xdr:rowOff>85725</xdr:rowOff>
    </xdr:from>
    <xdr:to>
      <xdr:col>5</xdr:col>
      <xdr:colOff>1084894</xdr:colOff>
      <xdr:row>67</xdr:row>
      <xdr:rowOff>85725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C6C228F8-231F-4DDE-B869-A8F18F88CC94}"/>
            </a:ext>
          </a:extLst>
        </xdr:cNvPr>
        <xdr:cNvCxnSpPr/>
      </xdr:nvCxnSpPr>
      <xdr:spPr>
        <a:xfrm>
          <a:off x="1943100" y="117443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68</xdr:row>
      <xdr:rowOff>85725</xdr:rowOff>
    </xdr:from>
    <xdr:to>
      <xdr:col>5</xdr:col>
      <xdr:colOff>1084894</xdr:colOff>
      <xdr:row>68</xdr:row>
      <xdr:rowOff>85725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2123250E-A87D-4D88-B90F-09E3D538C1E5}"/>
            </a:ext>
          </a:extLst>
        </xdr:cNvPr>
        <xdr:cNvCxnSpPr/>
      </xdr:nvCxnSpPr>
      <xdr:spPr>
        <a:xfrm>
          <a:off x="1943100" y="119157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71</xdr:row>
      <xdr:rowOff>85725</xdr:rowOff>
    </xdr:from>
    <xdr:to>
      <xdr:col>5</xdr:col>
      <xdr:colOff>1084894</xdr:colOff>
      <xdr:row>71</xdr:row>
      <xdr:rowOff>85725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C75ACD3-6285-4FCE-9CB2-AC8022C69428}"/>
            </a:ext>
          </a:extLst>
        </xdr:cNvPr>
        <xdr:cNvCxnSpPr/>
      </xdr:nvCxnSpPr>
      <xdr:spPr>
        <a:xfrm>
          <a:off x="1943100" y="124301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73</xdr:row>
      <xdr:rowOff>85725</xdr:rowOff>
    </xdr:from>
    <xdr:to>
      <xdr:col>5</xdr:col>
      <xdr:colOff>1084894</xdr:colOff>
      <xdr:row>73</xdr:row>
      <xdr:rowOff>85725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BFD08DB-DD3F-4ED9-8031-C404F48BF165}"/>
            </a:ext>
          </a:extLst>
        </xdr:cNvPr>
        <xdr:cNvCxnSpPr/>
      </xdr:nvCxnSpPr>
      <xdr:spPr>
        <a:xfrm>
          <a:off x="1943100" y="127730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82</xdr:row>
      <xdr:rowOff>85725</xdr:rowOff>
    </xdr:from>
    <xdr:to>
      <xdr:col>5</xdr:col>
      <xdr:colOff>1084894</xdr:colOff>
      <xdr:row>82</xdr:row>
      <xdr:rowOff>85725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57E996C3-31F2-4105-A4E2-B353C2DA5838}"/>
            </a:ext>
          </a:extLst>
        </xdr:cNvPr>
        <xdr:cNvCxnSpPr/>
      </xdr:nvCxnSpPr>
      <xdr:spPr>
        <a:xfrm>
          <a:off x="1943100" y="143160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83</xdr:row>
      <xdr:rowOff>85725</xdr:rowOff>
    </xdr:from>
    <xdr:to>
      <xdr:col>5</xdr:col>
      <xdr:colOff>1084894</xdr:colOff>
      <xdr:row>83</xdr:row>
      <xdr:rowOff>85725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5CEE8F71-24B0-4712-90C2-7FD73CD50ACC}"/>
            </a:ext>
          </a:extLst>
        </xdr:cNvPr>
        <xdr:cNvCxnSpPr/>
      </xdr:nvCxnSpPr>
      <xdr:spPr>
        <a:xfrm>
          <a:off x="1943100" y="144875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79</xdr:row>
      <xdr:rowOff>85725</xdr:rowOff>
    </xdr:from>
    <xdr:to>
      <xdr:col>5</xdr:col>
      <xdr:colOff>1084894</xdr:colOff>
      <xdr:row>79</xdr:row>
      <xdr:rowOff>85725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1871D3A5-ED52-45D8-9E24-5E38917849EA}"/>
            </a:ext>
          </a:extLst>
        </xdr:cNvPr>
        <xdr:cNvCxnSpPr/>
      </xdr:nvCxnSpPr>
      <xdr:spPr>
        <a:xfrm>
          <a:off x="1943100" y="138017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78</xdr:row>
      <xdr:rowOff>95250</xdr:rowOff>
    </xdr:from>
    <xdr:to>
      <xdr:col>5</xdr:col>
      <xdr:colOff>1084894</xdr:colOff>
      <xdr:row>78</xdr:row>
      <xdr:rowOff>95250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166D66D7-A510-4B6D-B655-5620B68BD383}"/>
            </a:ext>
          </a:extLst>
        </xdr:cNvPr>
        <xdr:cNvCxnSpPr/>
      </xdr:nvCxnSpPr>
      <xdr:spPr>
        <a:xfrm>
          <a:off x="1943100" y="136398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87</xdr:row>
      <xdr:rowOff>85725</xdr:rowOff>
    </xdr:from>
    <xdr:to>
      <xdr:col>5</xdr:col>
      <xdr:colOff>1084894</xdr:colOff>
      <xdr:row>87</xdr:row>
      <xdr:rowOff>85725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B524C1-F5DF-4701-9D49-AA9196476E75}"/>
            </a:ext>
          </a:extLst>
        </xdr:cNvPr>
        <xdr:cNvCxnSpPr/>
      </xdr:nvCxnSpPr>
      <xdr:spPr>
        <a:xfrm>
          <a:off x="1943100" y="151733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88</xdr:row>
      <xdr:rowOff>95250</xdr:rowOff>
    </xdr:from>
    <xdr:to>
      <xdr:col>5</xdr:col>
      <xdr:colOff>1084894</xdr:colOff>
      <xdr:row>88</xdr:row>
      <xdr:rowOff>95250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CE422F82-4942-4F67-A026-5F120D3392BB}"/>
            </a:ext>
          </a:extLst>
        </xdr:cNvPr>
        <xdr:cNvCxnSpPr/>
      </xdr:nvCxnSpPr>
      <xdr:spPr>
        <a:xfrm>
          <a:off x="1943100" y="153543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89</xdr:row>
      <xdr:rowOff>95250</xdr:rowOff>
    </xdr:from>
    <xdr:to>
      <xdr:col>5</xdr:col>
      <xdr:colOff>1084894</xdr:colOff>
      <xdr:row>89</xdr:row>
      <xdr:rowOff>95250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34FDD1B7-6960-43FB-BD23-6FCED264EAED}"/>
            </a:ext>
          </a:extLst>
        </xdr:cNvPr>
        <xdr:cNvCxnSpPr/>
      </xdr:nvCxnSpPr>
      <xdr:spPr>
        <a:xfrm>
          <a:off x="1943100" y="155257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90</xdr:row>
      <xdr:rowOff>95250</xdr:rowOff>
    </xdr:from>
    <xdr:to>
      <xdr:col>5</xdr:col>
      <xdr:colOff>1084894</xdr:colOff>
      <xdr:row>90</xdr:row>
      <xdr:rowOff>95250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5FD1854C-0C4B-4ED3-9ED5-1108EA8EE2A1}"/>
            </a:ext>
          </a:extLst>
        </xdr:cNvPr>
        <xdr:cNvCxnSpPr/>
      </xdr:nvCxnSpPr>
      <xdr:spPr>
        <a:xfrm>
          <a:off x="1943100" y="156972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93</xdr:row>
      <xdr:rowOff>85725</xdr:rowOff>
    </xdr:from>
    <xdr:to>
      <xdr:col>5</xdr:col>
      <xdr:colOff>1084894</xdr:colOff>
      <xdr:row>93</xdr:row>
      <xdr:rowOff>85725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B6FF2F26-8C06-40A1-9072-3BE6734E99B9}"/>
            </a:ext>
          </a:extLst>
        </xdr:cNvPr>
        <xdr:cNvCxnSpPr/>
      </xdr:nvCxnSpPr>
      <xdr:spPr>
        <a:xfrm>
          <a:off x="1943100" y="162020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94</xdr:row>
      <xdr:rowOff>85725</xdr:rowOff>
    </xdr:from>
    <xdr:to>
      <xdr:col>5</xdr:col>
      <xdr:colOff>1084894</xdr:colOff>
      <xdr:row>94</xdr:row>
      <xdr:rowOff>85725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F2EBD75B-960B-42C2-9713-D55035C46FCF}"/>
            </a:ext>
          </a:extLst>
        </xdr:cNvPr>
        <xdr:cNvCxnSpPr/>
      </xdr:nvCxnSpPr>
      <xdr:spPr>
        <a:xfrm>
          <a:off x="1943100" y="163734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99</xdr:row>
      <xdr:rowOff>85725</xdr:rowOff>
    </xdr:from>
    <xdr:to>
      <xdr:col>5</xdr:col>
      <xdr:colOff>1084893</xdr:colOff>
      <xdr:row>99</xdr:row>
      <xdr:rowOff>85725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B3E3015D-0D1C-4FE8-87AF-79E508CA3A8A}"/>
            </a:ext>
          </a:extLst>
        </xdr:cNvPr>
        <xdr:cNvCxnSpPr/>
      </xdr:nvCxnSpPr>
      <xdr:spPr>
        <a:xfrm>
          <a:off x="1943099" y="172307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100</xdr:row>
      <xdr:rowOff>95250</xdr:rowOff>
    </xdr:from>
    <xdr:to>
      <xdr:col>5</xdr:col>
      <xdr:colOff>1084893</xdr:colOff>
      <xdr:row>100</xdr:row>
      <xdr:rowOff>95250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84E9D209-A18D-4281-9096-514C36A850C5}"/>
            </a:ext>
          </a:extLst>
        </xdr:cNvPr>
        <xdr:cNvCxnSpPr/>
      </xdr:nvCxnSpPr>
      <xdr:spPr>
        <a:xfrm>
          <a:off x="1943099" y="174117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103</xdr:row>
      <xdr:rowOff>95250</xdr:rowOff>
    </xdr:from>
    <xdr:to>
      <xdr:col>5</xdr:col>
      <xdr:colOff>1084893</xdr:colOff>
      <xdr:row>103</xdr:row>
      <xdr:rowOff>95250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B23F43C9-3DDA-4B1C-A878-9F002AEE8B43}"/>
            </a:ext>
          </a:extLst>
        </xdr:cNvPr>
        <xdr:cNvCxnSpPr/>
      </xdr:nvCxnSpPr>
      <xdr:spPr>
        <a:xfrm>
          <a:off x="1943099" y="179260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106</xdr:row>
      <xdr:rowOff>85725</xdr:rowOff>
    </xdr:from>
    <xdr:to>
      <xdr:col>5</xdr:col>
      <xdr:colOff>1084893</xdr:colOff>
      <xdr:row>106</xdr:row>
      <xdr:rowOff>85725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6A20A1AB-A1F5-4EBF-BC87-04B04CDF4333}"/>
            </a:ext>
          </a:extLst>
        </xdr:cNvPr>
        <xdr:cNvCxnSpPr/>
      </xdr:nvCxnSpPr>
      <xdr:spPr>
        <a:xfrm>
          <a:off x="1943099" y="184308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107</xdr:row>
      <xdr:rowOff>95250</xdr:rowOff>
    </xdr:from>
    <xdr:to>
      <xdr:col>5</xdr:col>
      <xdr:colOff>1084893</xdr:colOff>
      <xdr:row>107</xdr:row>
      <xdr:rowOff>95250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2B9DC5EE-6E30-4017-A1FD-538A21FE8ECD}"/>
            </a:ext>
          </a:extLst>
        </xdr:cNvPr>
        <xdr:cNvCxnSpPr/>
      </xdr:nvCxnSpPr>
      <xdr:spPr>
        <a:xfrm>
          <a:off x="1943099" y="186118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110</xdr:row>
      <xdr:rowOff>85725</xdr:rowOff>
    </xdr:from>
    <xdr:to>
      <xdr:col>5</xdr:col>
      <xdr:colOff>1084893</xdr:colOff>
      <xdr:row>110</xdr:row>
      <xdr:rowOff>85725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8E81223-D6B0-4E3A-AD82-B6D42A202DFA}"/>
            </a:ext>
          </a:extLst>
        </xdr:cNvPr>
        <xdr:cNvCxnSpPr/>
      </xdr:nvCxnSpPr>
      <xdr:spPr>
        <a:xfrm>
          <a:off x="1943099" y="191166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111</xdr:row>
      <xdr:rowOff>85725</xdr:rowOff>
    </xdr:from>
    <xdr:to>
      <xdr:col>5</xdr:col>
      <xdr:colOff>1084893</xdr:colOff>
      <xdr:row>111</xdr:row>
      <xdr:rowOff>85725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A348E482-89EA-4E99-9132-252FBE8A526D}"/>
            </a:ext>
          </a:extLst>
        </xdr:cNvPr>
        <xdr:cNvCxnSpPr/>
      </xdr:nvCxnSpPr>
      <xdr:spPr>
        <a:xfrm>
          <a:off x="1943099" y="192881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115</xdr:row>
      <xdr:rowOff>85725</xdr:rowOff>
    </xdr:from>
    <xdr:to>
      <xdr:col>5</xdr:col>
      <xdr:colOff>1084893</xdr:colOff>
      <xdr:row>115</xdr:row>
      <xdr:rowOff>85725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468AC580-335B-4AF3-BBF2-C5AB876E7341}"/>
            </a:ext>
          </a:extLst>
        </xdr:cNvPr>
        <xdr:cNvCxnSpPr/>
      </xdr:nvCxnSpPr>
      <xdr:spPr>
        <a:xfrm>
          <a:off x="1943099" y="199739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114</xdr:row>
      <xdr:rowOff>85725</xdr:rowOff>
    </xdr:from>
    <xdr:to>
      <xdr:col>5</xdr:col>
      <xdr:colOff>1084893</xdr:colOff>
      <xdr:row>114</xdr:row>
      <xdr:rowOff>85725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46F0A046-810F-4282-BF0A-11537ACC108E}"/>
            </a:ext>
          </a:extLst>
        </xdr:cNvPr>
        <xdr:cNvCxnSpPr/>
      </xdr:nvCxnSpPr>
      <xdr:spPr>
        <a:xfrm>
          <a:off x="1943099" y="198024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117</xdr:row>
      <xdr:rowOff>85725</xdr:rowOff>
    </xdr:from>
    <xdr:to>
      <xdr:col>5</xdr:col>
      <xdr:colOff>1084893</xdr:colOff>
      <xdr:row>117</xdr:row>
      <xdr:rowOff>85725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15AE10D6-E27B-40D7-A996-0CA943BD55B9}"/>
            </a:ext>
          </a:extLst>
        </xdr:cNvPr>
        <xdr:cNvCxnSpPr/>
      </xdr:nvCxnSpPr>
      <xdr:spPr>
        <a:xfrm>
          <a:off x="1943099" y="203168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119</xdr:row>
      <xdr:rowOff>85725</xdr:rowOff>
    </xdr:from>
    <xdr:to>
      <xdr:col>5</xdr:col>
      <xdr:colOff>1084893</xdr:colOff>
      <xdr:row>119</xdr:row>
      <xdr:rowOff>85725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6BBAA48D-E6B7-45BB-B85A-41357A2C0797}"/>
            </a:ext>
          </a:extLst>
        </xdr:cNvPr>
        <xdr:cNvCxnSpPr/>
      </xdr:nvCxnSpPr>
      <xdr:spPr>
        <a:xfrm>
          <a:off x="1943099" y="206597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121</xdr:row>
      <xdr:rowOff>85725</xdr:rowOff>
    </xdr:from>
    <xdr:to>
      <xdr:col>5</xdr:col>
      <xdr:colOff>1084893</xdr:colOff>
      <xdr:row>121</xdr:row>
      <xdr:rowOff>85725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CAF07F91-D2CB-4F61-8F7A-19D4BC00A517}"/>
            </a:ext>
          </a:extLst>
        </xdr:cNvPr>
        <xdr:cNvCxnSpPr/>
      </xdr:nvCxnSpPr>
      <xdr:spPr>
        <a:xfrm>
          <a:off x="1943099" y="210026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122</xdr:row>
      <xdr:rowOff>85725</xdr:rowOff>
    </xdr:from>
    <xdr:to>
      <xdr:col>5</xdr:col>
      <xdr:colOff>1084893</xdr:colOff>
      <xdr:row>122</xdr:row>
      <xdr:rowOff>85725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5D229277-4976-4D89-B2F4-302588D4DB9F}"/>
            </a:ext>
          </a:extLst>
        </xdr:cNvPr>
        <xdr:cNvCxnSpPr/>
      </xdr:nvCxnSpPr>
      <xdr:spPr>
        <a:xfrm>
          <a:off x="1943099" y="211740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33</xdr:row>
      <xdr:rowOff>0</xdr:rowOff>
    </xdr:from>
    <xdr:to>
      <xdr:col>4</xdr:col>
      <xdr:colOff>180975</xdr:colOff>
      <xdr:row>34</xdr:row>
      <xdr:rowOff>85725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31213EFA-6101-4A78-B531-A762453BB560}"/>
            </a:ext>
          </a:extLst>
        </xdr:cNvPr>
        <xdr:cNvCxnSpPr/>
      </xdr:nvCxnSpPr>
      <xdr:spPr>
        <a:xfrm>
          <a:off x="1943100" y="5829300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38</xdr:row>
      <xdr:rowOff>0</xdr:rowOff>
    </xdr:from>
    <xdr:to>
      <xdr:col>4</xdr:col>
      <xdr:colOff>180975</xdr:colOff>
      <xdr:row>40</xdr:row>
      <xdr:rowOff>80100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53A2B5DB-D1D8-4D79-916E-5879E672384D}"/>
            </a:ext>
          </a:extLst>
        </xdr:cNvPr>
        <xdr:cNvCxnSpPr/>
      </xdr:nvCxnSpPr>
      <xdr:spPr>
        <a:xfrm>
          <a:off x="1943100" y="6686550"/>
          <a:ext cx="0" cy="423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42</xdr:row>
      <xdr:rowOff>0</xdr:rowOff>
    </xdr:from>
    <xdr:to>
      <xdr:col>4</xdr:col>
      <xdr:colOff>180975</xdr:colOff>
      <xdr:row>43</xdr:row>
      <xdr:rowOff>95850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798B39F5-324E-4D10-8F9E-B335D2CDD3F4}"/>
            </a:ext>
          </a:extLst>
        </xdr:cNvPr>
        <xdr:cNvCxnSpPr/>
      </xdr:nvCxnSpPr>
      <xdr:spPr>
        <a:xfrm>
          <a:off x="1943100" y="7372350"/>
          <a:ext cx="0" cy="267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46</xdr:row>
      <xdr:rowOff>0</xdr:rowOff>
    </xdr:from>
    <xdr:to>
      <xdr:col>4</xdr:col>
      <xdr:colOff>180975</xdr:colOff>
      <xdr:row>47</xdr:row>
      <xdr:rowOff>85575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A8DDF68F-4BD2-4A00-9A8F-864EFDA802EE}"/>
            </a:ext>
          </a:extLst>
        </xdr:cNvPr>
        <xdr:cNvCxnSpPr/>
      </xdr:nvCxnSpPr>
      <xdr:spPr>
        <a:xfrm>
          <a:off x="1943100" y="8058150"/>
          <a:ext cx="0" cy="257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27</xdr:row>
      <xdr:rowOff>85725</xdr:rowOff>
    </xdr:from>
    <xdr:to>
      <xdr:col>2</xdr:col>
      <xdr:colOff>0</xdr:colOff>
      <xdr:row>27</xdr:row>
      <xdr:rowOff>85725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E081947E-0896-45C3-9504-3FAC792A8087}"/>
            </a:ext>
          </a:extLst>
        </xdr:cNvPr>
        <xdr:cNvCxnSpPr/>
      </xdr:nvCxnSpPr>
      <xdr:spPr>
        <a:xfrm>
          <a:off x="504825" y="4886325"/>
          <a:ext cx="1047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61</xdr:row>
      <xdr:rowOff>171449</xdr:rowOff>
    </xdr:from>
    <xdr:to>
      <xdr:col>4</xdr:col>
      <xdr:colOff>180975</xdr:colOff>
      <xdr:row>64</xdr:row>
      <xdr:rowOff>83699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4904B172-6C80-4E92-A773-ABF599DA4E41}"/>
            </a:ext>
          </a:extLst>
        </xdr:cNvPr>
        <xdr:cNvCxnSpPr/>
      </xdr:nvCxnSpPr>
      <xdr:spPr>
        <a:xfrm>
          <a:off x="1943100" y="10801349"/>
          <a:ext cx="0" cy="426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66</xdr:row>
      <xdr:rowOff>0</xdr:rowOff>
    </xdr:from>
    <xdr:to>
      <xdr:col>4</xdr:col>
      <xdr:colOff>180975</xdr:colOff>
      <xdr:row>69</xdr:row>
      <xdr:rowOff>81075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2D3BDDF3-AC15-4C65-9E32-29E11C715265}"/>
            </a:ext>
          </a:extLst>
        </xdr:cNvPr>
        <xdr:cNvCxnSpPr/>
      </xdr:nvCxnSpPr>
      <xdr:spPr>
        <a:xfrm>
          <a:off x="1943100" y="11487150"/>
          <a:ext cx="0" cy="595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71</xdr:row>
      <xdr:rowOff>0</xdr:rowOff>
    </xdr:from>
    <xdr:to>
      <xdr:col>4</xdr:col>
      <xdr:colOff>180975</xdr:colOff>
      <xdr:row>73</xdr:row>
      <xdr:rowOff>95250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22CDD336-4C4C-42A7-B06D-0926E0CBA7F1}"/>
            </a:ext>
          </a:extLst>
        </xdr:cNvPr>
        <xdr:cNvCxnSpPr/>
      </xdr:nvCxnSpPr>
      <xdr:spPr>
        <a:xfrm>
          <a:off x="1943100" y="12344400"/>
          <a:ext cx="0" cy="4381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82</xdr:row>
      <xdr:rowOff>0</xdr:rowOff>
    </xdr:from>
    <xdr:to>
      <xdr:col>4</xdr:col>
      <xdr:colOff>180975</xdr:colOff>
      <xdr:row>83</xdr:row>
      <xdr:rowOff>85725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8776FC5C-AABC-47F4-B1EF-384CCD29C600}"/>
            </a:ext>
          </a:extLst>
        </xdr:cNvPr>
        <xdr:cNvCxnSpPr/>
      </xdr:nvCxnSpPr>
      <xdr:spPr>
        <a:xfrm>
          <a:off x="1943100" y="14230350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78</xdr:row>
      <xdr:rowOff>0</xdr:rowOff>
    </xdr:from>
    <xdr:to>
      <xdr:col>4</xdr:col>
      <xdr:colOff>180975</xdr:colOff>
      <xdr:row>79</xdr:row>
      <xdr:rowOff>83344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2F498A29-2420-49E0-92EF-AEF86404E50B}"/>
            </a:ext>
          </a:extLst>
        </xdr:cNvPr>
        <xdr:cNvCxnSpPr/>
      </xdr:nvCxnSpPr>
      <xdr:spPr>
        <a:xfrm>
          <a:off x="1943100" y="13544550"/>
          <a:ext cx="0" cy="25479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86</xdr:row>
      <xdr:rowOff>167366</xdr:rowOff>
    </xdr:from>
    <xdr:to>
      <xdr:col>4</xdr:col>
      <xdr:colOff>180975</xdr:colOff>
      <xdr:row>91</xdr:row>
      <xdr:rowOff>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ACCDE4ED-4624-4918-BB41-E4289B2C6B90}"/>
            </a:ext>
          </a:extLst>
        </xdr:cNvPr>
        <xdr:cNvCxnSpPr/>
      </xdr:nvCxnSpPr>
      <xdr:spPr>
        <a:xfrm>
          <a:off x="1943100" y="15083516"/>
          <a:ext cx="0" cy="68988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93</xdr:row>
      <xdr:rowOff>0</xdr:rowOff>
    </xdr:from>
    <xdr:to>
      <xdr:col>4</xdr:col>
      <xdr:colOff>180975</xdr:colOff>
      <xdr:row>94</xdr:row>
      <xdr:rowOff>85725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8975A88-31A6-4C90-A770-C6CD62D23FD6}"/>
            </a:ext>
          </a:extLst>
        </xdr:cNvPr>
        <xdr:cNvCxnSpPr/>
      </xdr:nvCxnSpPr>
      <xdr:spPr>
        <a:xfrm>
          <a:off x="1943100" y="16116300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99</xdr:row>
      <xdr:rowOff>0</xdr:rowOff>
    </xdr:from>
    <xdr:to>
      <xdr:col>4</xdr:col>
      <xdr:colOff>180975</xdr:colOff>
      <xdr:row>100</xdr:row>
      <xdr:rowOff>95250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BE578756-2461-4CDD-933C-126E39671E69}"/>
            </a:ext>
          </a:extLst>
        </xdr:cNvPr>
        <xdr:cNvCxnSpPr/>
      </xdr:nvCxnSpPr>
      <xdr:spPr>
        <a:xfrm>
          <a:off x="1943100" y="17145000"/>
          <a:ext cx="0" cy="266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103</xdr:row>
      <xdr:rowOff>0</xdr:rowOff>
    </xdr:from>
    <xdr:to>
      <xdr:col>4</xdr:col>
      <xdr:colOff>180975</xdr:colOff>
      <xdr:row>103</xdr:row>
      <xdr:rowOff>95250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CA31D893-ED00-40B1-B1F6-C92BD3D316BA}"/>
            </a:ext>
          </a:extLst>
        </xdr:cNvPr>
        <xdr:cNvCxnSpPr/>
      </xdr:nvCxnSpPr>
      <xdr:spPr>
        <a:xfrm>
          <a:off x="1943100" y="17830800"/>
          <a:ext cx="0" cy="95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106</xdr:row>
      <xdr:rowOff>0</xdr:rowOff>
    </xdr:from>
    <xdr:to>
      <xdr:col>4</xdr:col>
      <xdr:colOff>180975</xdr:colOff>
      <xdr:row>107</xdr:row>
      <xdr:rowOff>95250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5045ADAC-9D17-4BD5-A0C0-694B04F0C6C4}"/>
            </a:ext>
          </a:extLst>
        </xdr:cNvPr>
        <xdr:cNvCxnSpPr/>
      </xdr:nvCxnSpPr>
      <xdr:spPr>
        <a:xfrm>
          <a:off x="1943100" y="18345150"/>
          <a:ext cx="0" cy="266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114</xdr:row>
      <xdr:rowOff>0</xdr:rowOff>
    </xdr:from>
    <xdr:to>
      <xdr:col>4</xdr:col>
      <xdr:colOff>180975</xdr:colOff>
      <xdr:row>115</xdr:row>
      <xdr:rowOff>95250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142873B-9B7E-4DBC-A2A5-E5EEE586BB90}"/>
            </a:ext>
          </a:extLst>
        </xdr:cNvPr>
        <xdr:cNvCxnSpPr/>
      </xdr:nvCxnSpPr>
      <xdr:spPr>
        <a:xfrm>
          <a:off x="1943100" y="19716750"/>
          <a:ext cx="0" cy="266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117</xdr:row>
      <xdr:rowOff>0</xdr:rowOff>
    </xdr:from>
    <xdr:to>
      <xdr:col>4</xdr:col>
      <xdr:colOff>180975</xdr:colOff>
      <xdr:row>119</xdr:row>
      <xdr:rowOff>85725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1DF77269-3522-4CED-9B00-352650060C5E}"/>
            </a:ext>
          </a:extLst>
        </xdr:cNvPr>
        <xdr:cNvCxnSpPr/>
      </xdr:nvCxnSpPr>
      <xdr:spPr>
        <a:xfrm>
          <a:off x="1943100" y="20231100"/>
          <a:ext cx="0" cy="4286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121</xdr:row>
      <xdr:rowOff>0</xdr:rowOff>
    </xdr:from>
    <xdr:to>
      <xdr:col>4</xdr:col>
      <xdr:colOff>180975</xdr:colOff>
      <xdr:row>122</xdr:row>
      <xdr:rowOff>76200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87BE9B7D-542E-456B-95D1-4F0FB727D5DC}"/>
            </a:ext>
          </a:extLst>
        </xdr:cNvPr>
        <xdr:cNvCxnSpPr/>
      </xdr:nvCxnSpPr>
      <xdr:spPr>
        <a:xfrm>
          <a:off x="1943100" y="20916900"/>
          <a:ext cx="0" cy="247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132</xdr:row>
      <xdr:rowOff>85725</xdr:rowOff>
    </xdr:from>
    <xdr:to>
      <xdr:col>5</xdr:col>
      <xdr:colOff>1084893</xdr:colOff>
      <xdr:row>132</xdr:row>
      <xdr:rowOff>85725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11551665-DC88-44A2-AC50-2E9E483F1771}"/>
            </a:ext>
          </a:extLst>
        </xdr:cNvPr>
        <xdr:cNvCxnSpPr/>
      </xdr:nvCxnSpPr>
      <xdr:spPr>
        <a:xfrm>
          <a:off x="1943099" y="228885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125</xdr:row>
      <xdr:rowOff>85725</xdr:rowOff>
    </xdr:from>
    <xdr:to>
      <xdr:col>5</xdr:col>
      <xdr:colOff>1084894</xdr:colOff>
      <xdr:row>125</xdr:row>
      <xdr:rowOff>85725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2A879A34-0DE0-41CE-A2A0-6DD3B9F11824}"/>
            </a:ext>
          </a:extLst>
        </xdr:cNvPr>
        <xdr:cNvCxnSpPr/>
      </xdr:nvCxnSpPr>
      <xdr:spPr>
        <a:xfrm>
          <a:off x="1943100" y="216884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126</xdr:row>
      <xdr:rowOff>95250</xdr:rowOff>
    </xdr:from>
    <xdr:to>
      <xdr:col>5</xdr:col>
      <xdr:colOff>1084894</xdr:colOff>
      <xdr:row>126</xdr:row>
      <xdr:rowOff>95250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3CDA8971-8059-4430-9893-3316BB786DE0}"/>
            </a:ext>
          </a:extLst>
        </xdr:cNvPr>
        <xdr:cNvCxnSpPr/>
      </xdr:nvCxnSpPr>
      <xdr:spPr>
        <a:xfrm>
          <a:off x="1943100" y="218694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128</xdr:row>
      <xdr:rowOff>85725</xdr:rowOff>
    </xdr:from>
    <xdr:to>
      <xdr:col>5</xdr:col>
      <xdr:colOff>1084894</xdr:colOff>
      <xdr:row>128</xdr:row>
      <xdr:rowOff>85725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64A6EED0-5BBA-4E3C-B6A0-9ABF97E33036}"/>
            </a:ext>
          </a:extLst>
        </xdr:cNvPr>
        <xdr:cNvCxnSpPr/>
      </xdr:nvCxnSpPr>
      <xdr:spPr>
        <a:xfrm>
          <a:off x="1943100" y="222027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129</xdr:row>
      <xdr:rowOff>85725</xdr:rowOff>
    </xdr:from>
    <xdr:to>
      <xdr:col>5</xdr:col>
      <xdr:colOff>1084894</xdr:colOff>
      <xdr:row>129</xdr:row>
      <xdr:rowOff>85725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7AEE6009-1F90-4871-A654-F10BF20CF36E}"/>
            </a:ext>
          </a:extLst>
        </xdr:cNvPr>
        <xdr:cNvCxnSpPr/>
      </xdr:nvCxnSpPr>
      <xdr:spPr>
        <a:xfrm>
          <a:off x="1943100" y="223742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136</xdr:row>
      <xdr:rowOff>85725</xdr:rowOff>
    </xdr:from>
    <xdr:to>
      <xdr:col>5</xdr:col>
      <xdr:colOff>1084893</xdr:colOff>
      <xdr:row>136</xdr:row>
      <xdr:rowOff>85725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7028937F-0A38-4441-A4C1-827034A480F3}"/>
            </a:ext>
          </a:extLst>
        </xdr:cNvPr>
        <xdr:cNvCxnSpPr/>
      </xdr:nvCxnSpPr>
      <xdr:spPr>
        <a:xfrm>
          <a:off x="1943099" y="235743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132</xdr:row>
      <xdr:rowOff>0</xdr:rowOff>
    </xdr:from>
    <xdr:to>
      <xdr:col>4</xdr:col>
      <xdr:colOff>180975</xdr:colOff>
      <xdr:row>133</xdr:row>
      <xdr:rowOff>87300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2C350408-002F-4743-B579-869FD7B0FCD3}"/>
            </a:ext>
          </a:extLst>
        </xdr:cNvPr>
        <xdr:cNvCxnSpPr/>
      </xdr:nvCxnSpPr>
      <xdr:spPr>
        <a:xfrm>
          <a:off x="1943100" y="22802850"/>
          <a:ext cx="0" cy="258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125</xdr:row>
      <xdr:rowOff>0</xdr:rowOff>
    </xdr:from>
    <xdr:to>
      <xdr:col>4</xdr:col>
      <xdr:colOff>180975</xdr:colOff>
      <xdr:row>126</xdr:row>
      <xdr:rowOff>95250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588B70DF-113B-43AB-A49E-45BB07119525}"/>
            </a:ext>
          </a:extLst>
        </xdr:cNvPr>
        <xdr:cNvCxnSpPr/>
      </xdr:nvCxnSpPr>
      <xdr:spPr>
        <a:xfrm>
          <a:off x="1943100" y="21602700"/>
          <a:ext cx="0" cy="266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128</xdr:row>
      <xdr:rowOff>0</xdr:rowOff>
    </xdr:from>
    <xdr:to>
      <xdr:col>4</xdr:col>
      <xdr:colOff>180975</xdr:colOff>
      <xdr:row>129</xdr:row>
      <xdr:rowOff>85725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78A2A5F3-81C7-4A72-BA94-AD2AADF809BC}"/>
            </a:ext>
          </a:extLst>
        </xdr:cNvPr>
        <xdr:cNvCxnSpPr/>
      </xdr:nvCxnSpPr>
      <xdr:spPr>
        <a:xfrm>
          <a:off x="1943100" y="22117050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136</xdr:row>
      <xdr:rowOff>0</xdr:rowOff>
    </xdr:from>
    <xdr:to>
      <xdr:col>4</xdr:col>
      <xdr:colOff>180975</xdr:colOff>
      <xdr:row>137</xdr:row>
      <xdr:rowOff>87299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1F6E3719-F667-4AEF-9436-9FE5FE403CD9}"/>
            </a:ext>
          </a:extLst>
        </xdr:cNvPr>
        <xdr:cNvCxnSpPr/>
      </xdr:nvCxnSpPr>
      <xdr:spPr>
        <a:xfrm>
          <a:off x="1943100" y="23488650"/>
          <a:ext cx="0" cy="2587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139</xdr:row>
      <xdr:rowOff>85725</xdr:rowOff>
    </xdr:from>
    <xdr:to>
      <xdr:col>6</xdr:col>
      <xdr:colOff>9525</xdr:colOff>
      <xdr:row>139</xdr:row>
      <xdr:rowOff>85725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E7409CCF-8E04-439B-A06B-B4A36C288DD8}"/>
            </a:ext>
          </a:extLst>
        </xdr:cNvPr>
        <xdr:cNvCxnSpPr/>
      </xdr:nvCxnSpPr>
      <xdr:spPr>
        <a:xfrm>
          <a:off x="809625" y="24088725"/>
          <a:ext cx="2209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61</xdr:row>
      <xdr:rowOff>0</xdr:rowOff>
    </xdr:from>
    <xdr:to>
      <xdr:col>2</xdr:col>
      <xdr:colOff>190500</xdr:colOff>
      <xdr:row>70</xdr:row>
      <xdr:rowOff>95250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539F2827-F35F-47E4-9C8B-C294D2BEBEE0}"/>
            </a:ext>
          </a:extLst>
        </xdr:cNvPr>
        <xdr:cNvCxnSpPr/>
      </xdr:nvCxnSpPr>
      <xdr:spPr>
        <a:xfrm>
          <a:off x="800100" y="10629900"/>
          <a:ext cx="0" cy="1638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70</xdr:row>
      <xdr:rowOff>95250</xdr:rowOff>
    </xdr:from>
    <xdr:to>
      <xdr:col>3</xdr:col>
      <xdr:colOff>1093200</xdr:colOff>
      <xdr:row>70</xdr:row>
      <xdr:rowOff>95250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C787A0F1-75A4-4A9C-AEC7-D92EDB388FBC}"/>
            </a:ext>
          </a:extLst>
        </xdr:cNvPr>
        <xdr:cNvCxnSpPr/>
      </xdr:nvCxnSpPr>
      <xdr:spPr>
        <a:xfrm>
          <a:off x="800100" y="1226820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65</xdr:row>
      <xdr:rowOff>85725</xdr:rowOff>
    </xdr:from>
    <xdr:to>
      <xdr:col>3</xdr:col>
      <xdr:colOff>1093200</xdr:colOff>
      <xdr:row>65</xdr:row>
      <xdr:rowOff>85725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805A796B-38C1-4631-98BE-BEFB54FBF337}"/>
            </a:ext>
          </a:extLst>
        </xdr:cNvPr>
        <xdr:cNvCxnSpPr/>
      </xdr:nvCxnSpPr>
      <xdr:spPr>
        <a:xfrm>
          <a:off x="800100" y="1140142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61</xdr:row>
      <xdr:rowOff>95250</xdr:rowOff>
    </xdr:from>
    <xdr:to>
      <xdr:col>3</xdr:col>
      <xdr:colOff>1093200</xdr:colOff>
      <xdr:row>61</xdr:row>
      <xdr:rowOff>95250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E88C8CF0-306A-472D-B5C5-2E29ACAD7E12}"/>
            </a:ext>
          </a:extLst>
        </xdr:cNvPr>
        <xdr:cNvCxnSpPr/>
      </xdr:nvCxnSpPr>
      <xdr:spPr>
        <a:xfrm>
          <a:off x="800100" y="1072515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86</xdr:row>
      <xdr:rowOff>95250</xdr:rowOff>
    </xdr:from>
    <xdr:to>
      <xdr:col>3</xdr:col>
      <xdr:colOff>1093199</xdr:colOff>
      <xdr:row>86</xdr:row>
      <xdr:rowOff>95250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15CEE292-CD4C-49BA-85C2-FE5BC26AAD03}"/>
            </a:ext>
          </a:extLst>
        </xdr:cNvPr>
        <xdr:cNvCxnSpPr/>
      </xdr:nvCxnSpPr>
      <xdr:spPr>
        <a:xfrm>
          <a:off x="800099" y="1501140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92</xdr:row>
      <xdr:rowOff>76200</xdr:rowOff>
    </xdr:from>
    <xdr:to>
      <xdr:col>3</xdr:col>
      <xdr:colOff>1093199</xdr:colOff>
      <xdr:row>92</xdr:row>
      <xdr:rowOff>76200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4466926D-8BC0-49DE-AD35-EC2B64485188}"/>
            </a:ext>
          </a:extLst>
        </xdr:cNvPr>
        <xdr:cNvCxnSpPr/>
      </xdr:nvCxnSpPr>
      <xdr:spPr>
        <a:xfrm>
          <a:off x="800099" y="1602105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77</xdr:row>
      <xdr:rowOff>0</xdr:rowOff>
    </xdr:from>
    <xdr:to>
      <xdr:col>2</xdr:col>
      <xdr:colOff>190500</xdr:colOff>
      <xdr:row>92</xdr:row>
      <xdr:rowOff>76200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C41110BA-9453-4516-9624-477B77AB09E3}"/>
            </a:ext>
          </a:extLst>
        </xdr:cNvPr>
        <xdr:cNvCxnSpPr/>
      </xdr:nvCxnSpPr>
      <xdr:spPr>
        <a:xfrm>
          <a:off x="800100" y="13373100"/>
          <a:ext cx="0" cy="2647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98</xdr:row>
      <xdr:rowOff>0</xdr:rowOff>
    </xdr:from>
    <xdr:to>
      <xdr:col>2</xdr:col>
      <xdr:colOff>190500</xdr:colOff>
      <xdr:row>105</xdr:row>
      <xdr:rowOff>95250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E35FDCD6-C0A9-4035-A24D-8DEEF6455551}"/>
            </a:ext>
          </a:extLst>
        </xdr:cNvPr>
        <xdr:cNvCxnSpPr/>
      </xdr:nvCxnSpPr>
      <xdr:spPr>
        <a:xfrm>
          <a:off x="800100" y="16973550"/>
          <a:ext cx="0" cy="1295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98</xdr:row>
      <xdr:rowOff>85725</xdr:rowOff>
    </xdr:from>
    <xdr:to>
      <xdr:col>3</xdr:col>
      <xdr:colOff>1093199</xdr:colOff>
      <xdr:row>98</xdr:row>
      <xdr:rowOff>85725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C9C0658A-D432-40F1-8E40-0149C807D3EA}"/>
            </a:ext>
          </a:extLst>
        </xdr:cNvPr>
        <xdr:cNvCxnSpPr/>
      </xdr:nvCxnSpPr>
      <xdr:spPr>
        <a:xfrm>
          <a:off x="800099" y="170592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102</xdr:row>
      <xdr:rowOff>85725</xdr:rowOff>
    </xdr:from>
    <xdr:to>
      <xdr:col>3</xdr:col>
      <xdr:colOff>1093199</xdr:colOff>
      <xdr:row>102</xdr:row>
      <xdr:rowOff>85725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9DBCCDAB-D760-415B-BE18-E3A73AB21504}"/>
            </a:ext>
          </a:extLst>
        </xdr:cNvPr>
        <xdr:cNvCxnSpPr/>
      </xdr:nvCxnSpPr>
      <xdr:spPr>
        <a:xfrm>
          <a:off x="800099" y="177450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105</xdr:row>
      <xdr:rowOff>95250</xdr:rowOff>
    </xdr:from>
    <xdr:to>
      <xdr:col>3</xdr:col>
      <xdr:colOff>1093199</xdr:colOff>
      <xdr:row>105</xdr:row>
      <xdr:rowOff>95250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6925742A-F5A8-4422-B129-E4BFC4422ED6}"/>
            </a:ext>
          </a:extLst>
        </xdr:cNvPr>
        <xdr:cNvCxnSpPr/>
      </xdr:nvCxnSpPr>
      <xdr:spPr>
        <a:xfrm>
          <a:off x="800099" y="1826895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109</xdr:row>
      <xdr:rowOff>95250</xdr:rowOff>
    </xdr:from>
    <xdr:to>
      <xdr:col>3</xdr:col>
      <xdr:colOff>1093199</xdr:colOff>
      <xdr:row>109</xdr:row>
      <xdr:rowOff>95250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3D605951-D803-4DC5-926F-29E5DD63FFF9}"/>
            </a:ext>
          </a:extLst>
        </xdr:cNvPr>
        <xdr:cNvCxnSpPr/>
      </xdr:nvCxnSpPr>
      <xdr:spPr>
        <a:xfrm>
          <a:off x="800099" y="1895475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113</xdr:row>
      <xdr:rowOff>85725</xdr:rowOff>
    </xdr:from>
    <xdr:to>
      <xdr:col>3</xdr:col>
      <xdr:colOff>1093199</xdr:colOff>
      <xdr:row>113</xdr:row>
      <xdr:rowOff>85725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1F1D3D38-A572-4FC5-A8C7-D0728951F679}"/>
            </a:ext>
          </a:extLst>
        </xdr:cNvPr>
        <xdr:cNvCxnSpPr/>
      </xdr:nvCxnSpPr>
      <xdr:spPr>
        <a:xfrm>
          <a:off x="800099" y="1963102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116</xdr:row>
      <xdr:rowOff>85725</xdr:rowOff>
    </xdr:from>
    <xdr:to>
      <xdr:col>3</xdr:col>
      <xdr:colOff>1093199</xdr:colOff>
      <xdr:row>116</xdr:row>
      <xdr:rowOff>85725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17BD26E4-D6C3-4315-8F33-C151F7A582E0}"/>
            </a:ext>
          </a:extLst>
        </xdr:cNvPr>
        <xdr:cNvCxnSpPr/>
      </xdr:nvCxnSpPr>
      <xdr:spPr>
        <a:xfrm>
          <a:off x="800099" y="201453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120</xdr:row>
      <xdr:rowOff>85725</xdr:rowOff>
    </xdr:from>
    <xdr:to>
      <xdr:col>3</xdr:col>
      <xdr:colOff>1093199</xdr:colOff>
      <xdr:row>120</xdr:row>
      <xdr:rowOff>85725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75254B94-F3C3-40E5-9497-1440F264DC3F}"/>
            </a:ext>
          </a:extLst>
        </xdr:cNvPr>
        <xdr:cNvCxnSpPr/>
      </xdr:nvCxnSpPr>
      <xdr:spPr>
        <a:xfrm>
          <a:off x="800099" y="208311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131</xdr:row>
      <xdr:rowOff>95250</xdr:rowOff>
    </xdr:from>
    <xdr:to>
      <xdr:col>3</xdr:col>
      <xdr:colOff>1093199</xdr:colOff>
      <xdr:row>131</xdr:row>
      <xdr:rowOff>95250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2A7AC51-3C5D-47FE-BCE6-A3D169A2BFC8}"/>
            </a:ext>
          </a:extLst>
        </xdr:cNvPr>
        <xdr:cNvCxnSpPr/>
      </xdr:nvCxnSpPr>
      <xdr:spPr>
        <a:xfrm>
          <a:off x="800099" y="2272665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108</xdr:row>
      <xdr:rowOff>161925</xdr:rowOff>
    </xdr:from>
    <xdr:to>
      <xdr:col>2</xdr:col>
      <xdr:colOff>190500</xdr:colOff>
      <xdr:row>120</xdr:row>
      <xdr:rowOff>85725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B86DB955-C275-4BE3-8E91-CD923133456E}"/>
            </a:ext>
          </a:extLst>
        </xdr:cNvPr>
        <xdr:cNvCxnSpPr/>
      </xdr:nvCxnSpPr>
      <xdr:spPr>
        <a:xfrm>
          <a:off x="790575" y="18849975"/>
          <a:ext cx="9525" cy="19812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124</xdr:row>
      <xdr:rowOff>0</xdr:rowOff>
    </xdr:from>
    <xdr:to>
      <xdr:col>2</xdr:col>
      <xdr:colOff>190500</xdr:colOff>
      <xdr:row>131</xdr:row>
      <xdr:rowOff>95250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5706B64A-E353-429F-84E0-3105F8E51DDD}"/>
            </a:ext>
          </a:extLst>
        </xdr:cNvPr>
        <xdr:cNvCxnSpPr/>
      </xdr:nvCxnSpPr>
      <xdr:spPr>
        <a:xfrm>
          <a:off x="800100" y="21431250"/>
          <a:ext cx="0" cy="1295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124</xdr:row>
      <xdr:rowOff>85725</xdr:rowOff>
    </xdr:from>
    <xdr:to>
      <xdr:col>4</xdr:col>
      <xdr:colOff>7350</xdr:colOff>
      <xdr:row>124</xdr:row>
      <xdr:rowOff>85725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A4CF60FD-BF2F-4404-AF43-FA0ECB99D636}"/>
            </a:ext>
          </a:extLst>
        </xdr:cNvPr>
        <xdr:cNvCxnSpPr/>
      </xdr:nvCxnSpPr>
      <xdr:spPr>
        <a:xfrm>
          <a:off x="809625" y="215169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135</xdr:row>
      <xdr:rowOff>0</xdr:rowOff>
    </xdr:from>
    <xdr:to>
      <xdr:col>2</xdr:col>
      <xdr:colOff>190500</xdr:colOff>
      <xdr:row>135</xdr:row>
      <xdr:rowOff>95250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39E25A87-8F1B-432B-863D-4C9452767A9F}"/>
            </a:ext>
          </a:extLst>
        </xdr:cNvPr>
        <xdr:cNvCxnSpPr/>
      </xdr:nvCxnSpPr>
      <xdr:spPr>
        <a:xfrm>
          <a:off x="800100" y="23317200"/>
          <a:ext cx="0" cy="95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135</xdr:row>
      <xdr:rowOff>95250</xdr:rowOff>
    </xdr:from>
    <xdr:to>
      <xdr:col>3</xdr:col>
      <xdr:colOff>1093200</xdr:colOff>
      <xdr:row>135</xdr:row>
      <xdr:rowOff>95250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40B113AD-2C29-408B-8BE9-FDEDBD7516F9}"/>
            </a:ext>
          </a:extLst>
        </xdr:cNvPr>
        <xdr:cNvCxnSpPr/>
      </xdr:nvCxnSpPr>
      <xdr:spPr>
        <a:xfrm>
          <a:off x="800100" y="2341245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60</xdr:row>
      <xdr:rowOff>85725</xdr:rowOff>
    </xdr:from>
    <xdr:to>
      <xdr:col>1</xdr:col>
      <xdr:colOff>581025</xdr:colOff>
      <xdr:row>60</xdr:row>
      <xdr:rowOff>85725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3828AEBE-A832-4217-9D40-3F0AECB09BAE}"/>
            </a:ext>
          </a:extLst>
        </xdr:cNvPr>
        <xdr:cNvCxnSpPr/>
      </xdr:nvCxnSpPr>
      <xdr:spPr>
        <a:xfrm>
          <a:off x="495300" y="10544175"/>
          <a:ext cx="1143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76</xdr:row>
      <xdr:rowOff>85725</xdr:rowOff>
    </xdr:from>
    <xdr:to>
      <xdr:col>2</xdr:col>
      <xdr:colOff>0</xdr:colOff>
      <xdr:row>76</xdr:row>
      <xdr:rowOff>85725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FA8202E9-F2F7-4AED-A120-F82819A3270F}"/>
            </a:ext>
          </a:extLst>
        </xdr:cNvPr>
        <xdr:cNvCxnSpPr/>
      </xdr:nvCxnSpPr>
      <xdr:spPr>
        <a:xfrm>
          <a:off x="504825" y="13287375"/>
          <a:ext cx="1047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97</xdr:row>
      <xdr:rowOff>85725</xdr:rowOff>
    </xdr:from>
    <xdr:to>
      <xdr:col>1</xdr:col>
      <xdr:colOff>581025</xdr:colOff>
      <xdr:row>97</xdr:row>
      <xdr:rowOff>85725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4501A0BE-33AA-4FBB-878D-F408326B2328}"/>
            </a:ext>
          </a:extLst>
        </xdr:cNvPr>
        <xdr:cNvCxnSpPr/>
      </xdr:nvCxnSpPr>
      <xdr:spPr>
        <a:xfrm>
          <a:off x="495300" y="16887825"/>
          <a:ext cx="1143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108</xdr:row>
      <xdr:rowOff>95250</xdr:rowOff>
    </xdr:from>
    <xdr:to>
      <xdr:col>2</xdr:col>
      <xdr:colOff>0</xdr:colOff>
      <xdr:row>108</xdr:row>
      <xdr:rowOff>95250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D0F107A0-4B73-4FE8-9F2A-32EEB11D8E9A}"/>
            </a:ext>
          </a:extLst>
        </xdr:cNvPr>
        <xdr:cNvCxnSpPr/>
      </xdr:nvCxnSpPr>
      <xdr:spPr>
        <a:xfrm>
          <a:off x="495300" y="18783300"/>
          <a:ext cx="1143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123</xdr:row>
      <xdr:rowOff>85725</xdr:rowOff>
    </xdr:from>
    <xdr:to>
      <xdr:col>2</xdr:col>
      <xdr:colOff>0</xdr:colOff>
      <xdr:row>123</xdr:row>
      <xdr:rowOff>85725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58645A5C-1EF4-46BF-A627-C31059967E36}"/>
            </a:ext>
          </a:extLst>
        </xdr:cNvPr>
        <xdr:cNvCxnSpPr/>
      </xdr:nvCxnSpPr>
      <xdr:spPr>
        <a:xfrm>
          <a:off x="123825" y="21345525"/>
          <a:ext cx="4857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22</xdr:row>
      <xdr:rowOff>0</xdr:rowOff>
    </xdr:from>
    <xdr:to>
      <xdr:col>4</xdr:col>
      <xdr:colOff>104775</xdr:colOff>
      <xdr:row>23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904675CF-8A5B-416A-85D8-D1C815F11DAF}"/>
            </a:ext>
          </a:extLst>
        </xdr:cNvPr>
        <xdr:cNvCxnSpPr/>
      </xdr:nvCxnSpPr>
      <xdr:spPr>
        <a:xfrm>
          <a:off x="1866900" y="3943350"/>
          <a:ext cx="0" cy="171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18</xdr:row>
      <xdr:rowOff>0</xdr:rowOff>
    </xdr:from>
    <xdr:to>
      <xdr:col>4</xdr:col>
      <xdr:colOff>114300</xdr:colOff>
      <xdr:row>20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1D5C07DD-5822-4FD9-8DAA-ACCA530AFDA5}"/>
            </a:ext>
          </a:extLst>
        </xdr:cNvPr>
        <xdr:cNvCxnSpPr/>
      </xdr:nvCxnSpPr>
      <xdr:spPr>
        <a:xfrm>
          <a:off x="1876425" y="3257550"/>
          <a:ext cx="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29</xdr:row>
      <xdr:rowOff>0</xdr:rowOff>
    </xdr:from>
    <xdr:to>
      <xdr:col>4</xdr:col>
      <xdr:colOff>114300</xdr:colOff>
      <xdr:row>31</xdr:row>
      <xdr:rowOff>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3EB939E0-9E90-4B89-8445-03B86DFBAAD6}"/>
            </a:ext>
          </a:extLst>
        </xdr:cNvPr>
        <xdr:cNvCxnSpPr/>
      </xdr:nvCxnSpPr>
      <xdr:spPr>
        <a:xfrm>
          <a:off x="1876425" y="5143500"/>
          <a:ext cx="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42</xdr:row>
      <xdr:rowOff>0</xdr:rowOff>
    </xdr:from>
    <xdr:to>
      <xdr:col>4</xdr:col>
      <xdr:colOff>114300</xdr:colOff>
      <xdr:row>44</xdr:row>
      <xdr:rowOff>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3066C604-14C5-40C0-B1A0-E2F12A46A7BC}"/>
            </a:ext>
          </a:extLst>
        </xdr:cNvPr>
        <xdr:cNvCxnSpPr/>
      </xdr:nvCxnSpPr>
      <xdr:spPr>
        <a:xfrm>
          <a:off x="1876425" y="7372350"/>
          <a:ext cx="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103</xdr:row>
      <xdr:rowOff>0</xdr:rowOff>
    </xdr:from>
    <xdr:to>
      <xdr:col>4</xdr:col>
      <xdr:colOff>114300</xdr:colOff>
      <xdr:row>104</xdr:row>
      <xdr:rowOff>0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0425EB22-D4BF-4F5B-82D5-4A3D854C7310}"/>
            </a:ext>
          </a:extLst>
        </xdr:cNvPr>
        <xdr:cNvCxnSpPr/>
      </xdr:nvCxnSpPr>
      <xdr:spPr>
        <a:xfrm>
          <a:off x="1876425" y="17830800"/>
          <a:ext cx="0" cy="171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127</xdr:row>
      <xdr:rowOff>85725</xdr:rowOff>
    </xdr:from>
    <xdr:to>
      <xdr:col>3</xdr:col>
      <xdr:colOff>1093200</xdr:colOff>
      <xdr:row>127</xdr:row>
      <xdr:rowOff>85725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769AE2CA-B802-4F52-80D4-842F02D546FE}"/>
            </a:ext>
          </a:extLst>
        </xdr:cNvPr>
        <xdr:cNvCxnSpPr/>
      </xdr:nvCxnSpPr>
      <xdr:spPr>
        <a:xfrm>
          <a:off x="800100" y="2203132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71</xdr:row>
      <xdr:rowOff>0</xdr:rowOff>
    </xdr:from>
    <xdr:to>
      <xdr:col>4</xdr:col>
      <xdr:colOff>114300</xdr:colOff>
      <xdr:row>74</xdr:row>
      <xdr:rowOff>0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F304D3EC-67DD-4DE2-9863-6D7CE6C637C0}"/>
            </a:ext>
          </a:extLst>
        </xdr:cNvPr>
        <xdr:cNvCxnSpPr/>
      </xdr:nvCxnSpPr>
      <xdr:spPr>
        <a:xfrm>
          <a:off x="1876425" y="12344400"/>
          <a:ext cx="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150</xdr:row>
      <xdr:rowOff>85725</xdr:rowOff>
    </xdr:from>
    <xdr:to>
      <xdr:col>5</xdr:col>
      <xdr:colOff>1084893</xdr:colOff>
      <xdr:row>150</xdr:row>
      <xdr:rowOff>85725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4B4CB4C0-BD5F-46E8-ACB4-307B26FF8FE3}"/>
            </a:ext>
          </a:extLst>
        </xdr:cNvPr>
        <xdr:cNvCxnSpPr/>
      </xdr:nvCxnSpPr>
      <xdr:spPr>
        <a:xfrm>
          <a:off x="1943099" y="259746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151</xdr:row>
      <xdr:rowOff>95250</xdr:rowOff>
    </xdr:from>
    <xdr:to>
      <xdr:col>5</xdr:col>
      <xdr:colOff>1084893</xdr:colOff>
      <xdr:row>151</xdr:row>
      <xdr:rowOff>95250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220498BF-2BF6-41C2-95E5-AEA3625AD5CA}"/>
            </a:ext>
          </a:extLst>
        </xdr:cNvPr>
        <xdr:cNvCxnSpPr/>
      </xdr:nvCxnSpPr>
      <xdr:spPr>
        <a:xfrm>
          <a:off x="1943099" y="261556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154</xdr:row>
      <xdr:rowOff>95250</xdr:rowOff>
    </xdr:from>
    <xdr:to>
      <xdr:col>5</xdr:col>
      <xdr:colOff>1084893</xdr:colOff>
      <xdr:row>154</xdr:row>
      <xdr:rowOff>95250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B7102866-7877-41F4-AB2B-81F8D99E8B71}"/>
            </a:ext>
          </a:extLst>
        </xdr:cNvPr>
        <xdr:cNvCxnSpPr/>
      </xdr:nvCxnSpPr>
      <xdr:spPr>
        <a:xfrm>
          <a:off x="1943099" y="266700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153</xdr:row>
      <xdr:rowOff>95250</xdr:rowOff>
    </xdr:from>
    <xdr:to>
      <xdr:col>5</xdr:col>
      <xdr:colOff>1084893</xdr:colOff>
      <xdr:row>153</xdr:row>
      <xdr:rowOff>95250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DB274D02-5949-4025-97BB-0A7D55989BAA}"/>
            </a:ext>
          </a:extLst>
        </xdr:cNvPr>
        <xdr:cNvCxnSpPr/>
      </xdr:nvCxnSpPr>
      <xdr:spPr>
        <a:xfrm>
          <a:off x="1943099" y="264985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157</xdr:row>
      <xdr:rowOff>76200</xdr:rowOff>
    </xdr:from>
    <xdr:to>
      <xdr:col>6</xdr:col>
      <xdr:colOff>2669</xdr:colOff>
      <xdr:row>157</xdr:row>
      <xdr:rowOff>82826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FC24ED5A-F2F0-4775-93DE-2D6154CBD2BC}"/>
            </a:ext>
          </a:extLst>
        </xdr:cNvPr>
        <xdr:cNvCxnSpPr/>
      </xdr:nvCxnSpPr>
      <xdr:spPr>
        <a:xfrm flipV="1">
          <a:off x="1952625" y="27165300"/>
          <a:ext cx="1059944" cy="662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156</xdr:row>
      <xdr:rowOff>95250</xdr:rowOff>
    </xdr:from>
    <xdr:to>
      <xdr:col>5</xdr:col>
      <xdr:colOff>1084893</xdr:colOff>
      <xdr:row>156</xdr:row>
      <xdr:rowOff>95250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6DE23155-88F5-4C15-B2E1-D68E89C6A0DC}"/>
            </a:ext>
          </a:extLst>
        </xdr:cNvPr>
        <xdr:cNvCxnSpPr/>
      </xdr:nvCxnSpPr>
      <xdr:spPr>
        <a:xfrm>
          <a:off x="1943099" y="270129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161</xdr:row>
      <xdr:rowOff>85725</xdr:rowOff>
    </xdr:from>
    <xdr:to>
      <xdr:col>5</xdr:col>
      <xdr:colOff>1084893</xdr:colOff>
      <xdr:row>161</xdr:row>
      <xdr:rowOff>85725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5F84076D-8F25-4156-9166-9954D00110F0}"/>
            </a:ext>
          </a:extLst>
        </xdr:cNvPr>
        <xdr:cNvCxnSpPr/>
      </xdr:nvCxnSpPr>
      <xdr:spPr>
        <a:xfrm>
          <a:off x="1943099" y="278606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169</xdr:row>
      <xdr:rowOff>95250</xdr:rowOff>
    </xdr:from>
    <xdr:to>
      <xdr:col>5</xdr:col>
      <xdr:colOff>1084893</xdr:colOff>
      <xdr:row>169</xdr:row>
      <xdr:rowOff>95250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7DC09C74-5234-47B5-9923-F660788CC629}"/>
            </a:ext>
          </a:extLst>
        </xdr:cNvPr>
        <xdr:cNvCxnSpPr/>
      </xdr:nvCxnSpPr>
      <xdr:spPr>
        <a:xfrm>
          <a:off x="1943099" y="292417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150</xdr:row>
      <xdr:rowOff>0</xdr:rowOff>
    </xdr:from>
    <xdr:to>
      <xdr:col>4</xdr:col>
      <xdr:colOff>180975</xdr:colOff>
      <xdr:row>151</xdr:row>
      <xdr:rowOff>85725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C54AFBD4-28E2-4BA0-B810-95D6D0CBB004}"/>
            </a:ext>
          </a:extLst>
        </xdr:cNvPr>
        <xdr:cNvCxnSpPr/>
      </xdr:nvCxnSpPr>
      <xdr:spPr>
        <a:xfrm>
          <a:off x="1943100" y="25888950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153</xdr:row>
      <xdr:rowOff>0</xdr:rowOff>
    </xdr:from>
    <xdr:to>
      <xdr:col>4</xdr:col>
      <xdr:colOff>180975</xdr:colOff>
      <xdr:row>154</xdr:row>
      <xdr:rowOff>95250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DE6205D8-B364-408E-A218-6879EF4D1F8A}"/>
            </a:ext>
          </a:extLst>
        </xdr:cNvPr>
        <xdr:cNvCxnSpPr/>
      </xdr:nvCxnSpPr>
      <xdr:spPr>
        <a:xfrm>
          <a:off x="1943100" y="26403300"/>
          <a:ext cx="0" cy="266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180976</xdr:colOff>
      <xdr:row>156</xdr:row>
      <xdr:rowOff>0</xdr:rowOff>
    </xdr:from>
    <xdr:to>
      <xdr:col>4</xdr:col>
      <xdr:colOff>182217</xdr:colOff>
      <xdr:row>157</xdr:row>
      <xdr:rowOff>107674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AD57E17-93A0-45E2-A4F5-149B996A823F}"/>
            </a:ext>
          </a:extLst>
        </xdr:cNvPr>
        <xdr:cNvCxnSpPr/>
      </xdr:nvCxnSpPr>
      <xdr:spPr>
        <a:xfrm>
          <a:off x="1943101" y="26917650"/>
          <a:ext cx="1241" cy="27912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161</xdr:row>
      <xdr:rowOff>0</xdr:rowOff>
    </xdr:from>
    <xdr:to>
      <xdr:col>4</xdr:col>
      <xdr:colOff>180975</xdr:colOff>
      <xdr:row>162</xdr:row>
      <xdr:rowOff>0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EF23DAD9-4164-4C5F-B8FD-4B664A94B577}"/>
            </a:ext>
          </a:extLst>
        </xdr:cNvPr>
        <xdr:cNvCxnSpPr/>
      </xdr:nvCxnSpPr>
      <xdr:spPr>
        <a:xfrm>
          <a:off x="1943100" y="27774900"/>
          <a:ext cx="0" cy="171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168</xdr:row>
      <xdr:rowOff>0</xdr:rowOff>
    </xdr:from>
    <xdr:to>
      <xdr:col>4</xdr:col>
      <xdr:colOff>180975</xdr:colOff>
      <xdr:row>169</xdr:row>
      <xdr:rowOff>95250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38995E3B-3B3F-48BF-BC6A-4614DD35EB71}"/>
            </a:ext>
          </a:extLst>
        </xdr:cNvPr>
        <xdr:cNvCxnSpPr/>
      </xdr:nvCxnSpPr>
      <xdr:spPr>
        <a:xfrm>
          <a:off x="1943100" y="28975050"/>
          <a:ext cx="0" cy="266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149</xdr:row>
      <xdr:rowOff>85725</xdr:rowOff>
    </xdr:from>
    <xdr:to>
      <xdr:col>3</xdr:col>
      <xdr:colOff>1093199</xdr:colOff>
      <xdr:row>149</xdr:row>
      <xdr:rowOff>85725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A9AFE6E1-E5E5-43EC-9B1E-AF44ED046ABC}"/>
            </a:ext>
          </a:extLst>
        </xdr:cNvPr>
        <xdr:cNvCxnSpPr/>
      </xdr:nvCxnSpPr>
      <xdr:spPr>
        <a:xfrm>
          <a:off x="800099" y="2580322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152</xdr:row>
      <xdr:rowOff>95250</xdr:rowOff>
    </xdr:from>
    <xdr:to>
      <xdr:col>3</xdr:col>
      <xdr:colOff>1093199</xdr:colOff>
      <xdr:row>152</xdr:row>
      <xdr:rowOff>95250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683624E7-C1A2-4BF1-B22B-89AC728A7E16}"/>
            </a:ext>
          </a:extLst>
        </xdr:cNvPr>
        <xdr:cNvCxnSpPr/>
      </xdr:nvCxnSpPr>
      <xdr:spPr>
        <a:xfrm>
          <a:off x="800099" y="26327100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155</xdr:row>
      <xdr:rowOff>85725</xdr:rowOff>
    </xdr:from>
    <xdr:to>
      <xdr:col>3</xdr:col>
      <xdr:colOff>1093199</xdr:colOff>
      <xdr:row>155</xdr:row>
      <xdr:rowOff>85725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FC334E1A-1BE7-44AC-838D-990AE6EA0591}"/>
            </a:ext>
          </a:extLst>
        </xdr:cNvPr>
        <xdr:cNvCxnSpPr/>
      </xdr:nvCxnSpPr>
      <xdr:spPr>
        <a:xfrm>
          <a:off x="800099" y="2683192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160</xdr:row>
      <xdr:rowOff>85725</xdr:rowOff>
    </xdr:from>
    <xdr:to>
      <xdr:col>3</xdr:col>
      <xdr:colOff>1093199</xdr:colOff>
      <xdr:row>160</xdr:row>
      <xdr:rowOff>85725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82475BAC-8283-4BCA-9A00-C1B6F203BDE6}"/>
            </a:ext>
          </a:extLst>
        </xdr:cNvPr>
        <xdr:cNvCxnSpPr/>
      </xdr:nvCxnSpPr>
      <xdr:spPr>
        <a:xfrm>
          <a:off x="800099" y="276891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167</xdr:row>
      <xdr:rowOff>85725</xdr:rowOff>
    </xdr:from>
    <xdr:to>
      <xdr:col>3</xdr:col>
      <xdr:colOff>1093199</xdr:colOff>
      <xdr:row>167</xdr:row>
      <xdr:rowOff>85725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BC24D10B-DFAA-4561-8A66-9DE6166D9E8A}"/>
            </a:ext>
          </a:extLst>
        </xdr:cNvPr>
        <xdr:cNvCxnSpPr/>
      </xdr:nvCxnSpPr>
      <xdr:spPr>
        <a:xfrm>
          <a:off x="800099" y="2888932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149</xdr:row>
      <xdr:rowOff>0</xdr:rowOff>
    </xdr:from>
    <xdr:to>
      <xdr:col>2</xdr:col>
      <xdr:colOff>190500</xdr:colOff>
      <xdr:row>167</xdr:row>
      <xdr:rowOff>85725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70F878E6-79B1-4E10-82B3-8E66BF607750}"/>
            </a:ext>
          </a:extLst>
        </xdr:cNvPr>
        <xdr:cNvCxnSpPr/>
      </xdr:nvCxnSpPr>
      <xdr:spPr>
        <a:xfrm>
          <a:off x="800100" y="25717500"/>
          <a:ext cx="0" cy="3171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148</xdr:row>
      <xdr:rowOff>104775</xdr:rowOff>
    </xdr:from>
    <xdr:to>
      <xdr:col>2</xdr:col>
      <xdr:colOff>0</xdr:colOff>
      <xdr:row>148</xdr:row>
      <xdr:rowOff>104775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9265C3D7-A27A-485D-A1BB-8688CAF8CA64}"/>
            </a:ext>
          </a:extLst>
        </xdr:cNvPr>
        <xdr:cNvCxnSpPr/>
      </xdr:nvCxnSpPr>
      <xdr:spPr>
        <a:xfrm>
          <a:off x="476250" y="25650825"/>
          <a:ext cx="133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149</xdr:row>
      <xdr:rowOff>0</xdr:rowOff>
    </xdr:from>
    <xdr:to>
      <xdr:col>2</xdr:col>
      <xdr:colOff>104775</xdr:colOff>
      <xdr:row>173</xdr:row>
      <xdr:rowOff>85725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5CB86338-A2E7-4406-91C9-D35F275E971D}"/>
            </a:ext>
          </a:extLst>
        </xdr:cNvPr>
        <xdr:cNvCxnSpPr/>
      </xdr:nvCxnSpPr>
      <xdr:spPr>
        <a:xfrm>
          <a:off x="714375" y="25717500"/>
          <a:ext cx="0" cy="4200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172</xdr:row>
      <xdr:rowOff>85725</xdr:rowOff>
    </xdr:from>
    <xdr:to>
      <xdr:col>3</xdr:col>
      <xdr:colOff>1076325</xdr:colOff>
      <xdr:row>172</xdr:row>
      <xdr:rowOff>85725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9C083051-0F62-4029-82B6-E6CDD09E13AB}"/>
            </a:ext>
          </a:extLst>
        </xdr:cNvPr>
        <xdr:cNvCxnSpPr/>
      </xdr:nvCxnSpPr>
      <xdr:spPr>
        <a:xfrm>
          <a:off x="714375" y="29746575"/>
          <a:ext cx="1047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173</xdr:row>
      <xdr:rowOff>85725</xdr:rowOff>
    </xdr:from>
    <xdr:to>
      <xdr:col>3</xdr:col>
      <xdr:colOff>1085850</xdr:colOff>
      <xdr:row>173</xdr:row>
      <xdr:rowOff>85725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B82D63BF-F9AF-4756-AA90-A798A38088E7}"/>
            </a:ext>
          </a:extLst>
        </xdr:cNvPr>
        <xdr:cNvCxnSpPr/>
      </xdr:nvCxnSpPr>
      <xdr:spPr>
        <a:xfrm>
          <a:off x="723900" y="29918025"/>
          <a:ext cx="1038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156</xdr:row>
      <xdr:rowOff>0</xdr:rowOff>
    </xdr:from>
    <xdr:to>
      <xdr:col>4</xdr:col>
      <xdr:colOff>114300</xdr:colOff>
      <xdr:row>158</xdr:row>
      <xdr:rowOff>0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097ACB80-8302-4D94-8E34-D45B549E2AD0}"/>
            </a:ext>
          </a:extLst>
        </xdr:cNvPr>
        <xdr:cNvCxnSpPr/>
      </xdr:nvCxnSpPr>
      <xdr:spPr>
        <a:xfrm>
          <a:off x="1876425" y="26917650"/>
          <a:ext cx="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161</xdr:row>
      <xdr:rowOff>0</xdr:rowOff>
    </xdr:from>
    <xdr:to>
      <xdr:col>4</xdr:col>
      <xdr:colOff>114300</xdr:colOff>
      <xdr:row>162</xdr:row>
      <xdr:rowOff>0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31344CAC-F0C1-4B8D-BF81-EF9CCFC8F055}"/>
            </a:ext>
          </a:extLst>
        </xdr:cNvPr>
        <xdr:cNvCxnSpPr/>
      </xdr:nvCxnSpPr>
      <xdr:spPr>
        <a:xfrm>
          <a:off x="1876425" y="27774900"/>
          <a:ext cx="0" cy="171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63</xdr:row>
      <xdr:rowOff>95250</xdr:rowOff>
    </xdr:from>
    <xdr:to>
      <xdr:col>5</xdr:col>
      <xdr:colOff>1084894</xdr:colOff>
      <xdr:row>63</xdr:row>
      <xdr:rowOff>95250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A8B97664-68CC-4261-AA47-6968E93125D5}"/>
            </a:ext>
          </a:extLst>
        </xdr:cNvPr>
        <xdr:cNvCxnSpPr/>
      </xdr:nvCxnSpPr>
      <xdr:spPr>
        <a:xfrm>
          <a:off x="1943100" y="110680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147</xdr:row>
      <xdr:rowOff>0</xdr:rowOff>
    </xdr:from>
    <xdr:to>
      <xdr:col>0</xdr:col>
      <xdr:colOff>152400</xdr:colOff>
      <xdr:row>147</xdr:row>
      <xdr:rowOff>104775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C29F5719-A38E-4B87-A6CB-B3BA57731D8D}"/>
            </a:ext>
          </a:extLst>
        </xdr:cNvPr>
        <xdr:cNvCxnSpPr/>
      </xdr:nvCxnSpPr>
      <xdr:spPr>
        <a:xfrm>
          <a:off x="152400" y="25374600"/>
          <a:ext cx="0" cy="1047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147</xdr:row>
      <xdr:rowOff>104775</xdr:rowOff>
    </xdr:from>
    <xdr:to>
      <xdr:col>1</xdr:col>
      <xdr:colOff>0</xdr:colOff>
      <xdr:row>147</xdr:row>
      <xdr:rowOff>104775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DF6600E5-56BF-467B-81C1-BB15F25A93D1}"/>
            </a:ext>
          </a:extLst>
        </xdr:cNvPr>
        <xdr:cNvCxnSpPr/>
      </xdr:nvCxnSpPr>
      <xdr:spPr>
        <a:xfrm>
          <a:off x="152400" y="25479375"/>
          <a:ext cx="152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148</xdr:row>
      <xdr:rowOff>0</xdr:rowOff>
    </xdr:from>
    <xdr:to>
      <xdr:col>1</xdr:col>
      <xdr:colOff>171450</xdr:colOff>
      <xdr:row>148</xdr:row>
      <xdr:rowOff>95250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470F86DA-3985-40DB-9562-91A14835B7EA}"/>
            </a:ext>
          </a:extLst>
        </xdr:cNvPr>
        <xdr:cNvCxnSpPr/>
      </xdr:nvCxnSpPr>
      <xdr:spPr>
        <a:xfrm>
          <a:off x="476250" y="25546050"/>
          <a:ext cx="0" cy="95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105834</xdr:colOff>
      <xdr:row>171</xdr:row>
      <xdr:rowOff>95250</xdr:rowOff>
    </xdr:from>
    <xdr:to>
      <xdr:col>4</xdr:col>
      <xdr:colOff>10584</xdr:colOff>
      <xdr:row>171</xdr:row>
      <xdr:rowOff>95250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9056B963-FC3C-4F00-BD61-BA3D4836D4B5}"/>
            </a:ext>
          </a:extLst>
        </xdr:cNvPr>
        <xdr:cNvCxnSpPr/>
      </xdr:nvCxnSpPr>
      <xdr:spPr>
        <a:xfrm>
          <a:off x="715434" y="29584650"/>
          <a:ext cx="1057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127000</xdr:colOff>
      <xdr:row>134</xdr:row>
      <xdr:rowOff>84666</xdr:rowOff>
    </xdr:from>
    <xdr:to>
      <xdr:col>2</xdr:col>
      <xdr:colOff>0</xdr:colOff>
      <xdr:row>134</xdr:row>
      <xdr:rowOff>84666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38A73C8F-6000-4D71-B688-A5185C57330A}"/>
            </a:ext>
          </a:extLst>
        </xdr:cNvPr>
        <xdr:cNvCxnSpPr/>
      </xdr:nvCxnSpPr>
      <xdr:spPr>
        <a:xfrm>
          <a:off x="127000" y="23230416"/>
          <a:ext cx="48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190501</xdr:colOff>
      <xdr:row>9</xdr:row>
      <xdr:rowOff>84667</xdr:rowOff>
    </xdr:from>
    <xdr:to>
      <xdr:col>3</xdr:col>
      <xdr:colOff>1093201</xdr:colOff>
      <xdr:row>9</xdr:row>
      <xdr:rowOff>84667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F43C9FB1-692B-4FD9-9A08-1CCAE7217219}"/>
            </a:ext>
          </a:extLst>
        </xdr:cNvPr>
        <xdr:cNvCxnSpPr/>
      </xdr:nvCxnSpPr>
      <xdr:spPr>
        <a:xfrm>
          <a:off x="800101" y="1799167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190503</xdr:colOff>
      <xdr:row>77</xdr:row>
      <xdr:rowOff>83342</xdr:rowOff>
    </xdr:from>
    <xdr:to>
      <xdr:col>3</xdr:col>
      <xdr:colOff>1093203</xdr:colOff>
      <xdr:row>77</xdr:row>
      <xdr:rowOff>83342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756C3F67-C701-4312-A00D-C9ABC02179B7}"/>
            </a:ext>
          </a:extLst>
        </xdr:cNvPr>
        <xdr:cNvCxnSpPr/>
      </xdr:nvCxnSpPr>
      <xdr:spPr>
        <a:xfrm>
          <a:off x="800103" y="13456442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81</xdr:row>
      <xdr:rowOff>83344</xdr:rowOff>
    </xdr:from>
    <xdr:to>
      <xdr:col>3</xdr:col>
      <xdr:colOff>1093200</xdr:colOff>
      <xdr:row>81</xdr:row>
      <xdr:rowOff>83344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366C0DE5-3C82-4964-B080-41001C8A44FD}"/>
            </a:ext>
          </a:extLst>
        </xdr:cNvPr>
        <xdr:cNvCxnSpPr/>
      </xdr:nvCxnSpPr>
      <xdr:spPr>
        <a:xfrm>
          <a:off x="800100" y="14142244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111918</xdr:colOff>
      <xdr:row>81</xdr:row>
      <xdr:rowOff>166686</xdr:rowOff>
    </xdr:from>
    <xdr:to>
      <xdr:col>4</xdr:col>
      <xdr:colOff>111918</xdr:colOff>
      <xdr:row>84</xdr:row>
      <xdr:rowOff>0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DB462D08-6512-425E-BE2B-4B9617FCBD14}"/>
            </a:ext>
          </a:extLst>
        </xdr:cNvPr>
        <xdr:cNvCxnSpPr/>
      </xdr:nvCxnSpPr>
      <xdr:spPr>
        <a:xfrm>
          <a:off x="1874043" y="14225586"/>
          <a:ext cx="0" cy="34766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178593</xdr:colOff>
      <xdr:row>10</xdr:row>
      <xdr:rowOff>83344</xdr:rowOff>
    </xdr:from>
    <xdr:to>
      <xdr:col>5</xdr:col>
      <xdr:colOff>853611</xdr:colOff>
      <xdr:row>10</xdr:row>
      <xdr:rowOff>83344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75D2C856-5B2A-48D1-A9E2-93A353C6D828}"/>
            </a:ext>
          </a:extLst>
        </xdr:cNvPr>
        <xdr:cNvCxnSpPr/>
      </xdr:nvCxnSpPr>
      <xdr:spPr>
        <a:xfrm>
          <a:off x="1940718" y="1969294"/>
          <a:ext cx="101791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69</xdr:row>
      <xdr:rowOff>85725</xdr:rowOff>
    </xdr:from>
    <xdr:to>
      <xdr:col>5</xdr:col>
      <xdr:colOff>1084894</xdr:colOff>
      <xdr:row>69</xdr:row>
      <xdr:rowOff>85725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7FAAF637-3E96-4250-A347-F436A555D6FE}"/>
            </a:ext>
          </a:extLst>
        </xdr:cNvPr>
        <xdr:cNvCxnSpPr/>
      </xdr:nvCxnSpPr>
      <xdr:spPr>
        <a:xfrm>
          <a:off x="1943100" y="120872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72</xdr:row>
      <xdr:rowOff>85725</xdr:rowOff>
    </xdr:from>
    <xdr:to>
      <xdr:col>5</xdr:col>
      <xdr:colOff>1084894</xdr:colOff>
      <xdr:row>72</xdr:row>
      <xdr:rowOff>85725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3CFD87CE-D078-4024-9691-035A48C824DA}"/>
            </a:ext>
          </a:extLst>
        </xdr:cNvPr>
        <xdr:cNvCxnSpPr/>
      </xdr:nvCxnSpPr>
      <xdr:spPr>
        <a:xfrm>
          <a:off x="1943100" y="126015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118</xdr:row>
      <xdr:rowOff>85725</xdr:rowOff>
    </xdr:from>
    <xdr:to>
      <xdr:col>5</xdr:col>
      <xdr:colOff>1084893</xdr:colOff>
      <xdr:row>118</xdr:row>
      <xdr:rowOff>85725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4AA75521-FDDE-4E58-8483-817A7D7BB25A}"/>
            </a:ext>
          </a:extLst>
        </xdr:cNvPr>
        <xdr:cNvCxnSpPr/>
      </xdr:nvCxnSpPr>
      <xdr:spPr>
        <a:xfrm>
          <a:off x="1943099" y="204882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133</xdr:row>
      <xdr:rowOff>85725</xdr:rowOff>
    </xdr:from>
    <xdr:to>
      <xdr:col>5</xdr:col>
      <xdr:colOff>1084893</xdr:colOff>
      <xdr:row>133</xdr:row>
      <xdr:rowOff>85725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E4E80537-E7AD-4F30-AD46-0645CE1A4C9E}"/>
            </a:ext>
          </a:extLst>
        </xdr:cNvPr>
        <xdr:cNvCxnSpPr/>
      </xdr:nvCxnSpPr>
      <xdr:spPr>
        <a:xfrm>
          <a:off x="1943099" y="230600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137</xdr:row>
      <xdr:rowOff>85725</xdr:rowOff>
    </xdr:from>
    <xdr:to>
      <xdr:col>5</xdr:col>
      <xdr:colOff>1084893</xdr:colOff>
      <xdr:row>137</xdr:row>
      <xdr:rowOff>85725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D28AE65D-3227-490C-BE2C-66A76EB184A5}"/>
            </a:ext>
          </a:extLst>
        </xdr:cNvPr>
        <xdr:cNvCxnSpPr/>
      </xdr:nvCxnSpPr>
      <xdr:spPr>
        <a:xfrm>
          <a:off x="1943099" y="237458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168</xdr:row>
      <xdr:rowOff>95250</xdr:rowOff>
    </xdr:from>
    <xdr:to>
      <xdr:col>5</xdr:col>
      <xdr:colOff>1084893</xdr:colOff>
      <xdr:row>168</xdr:row>
      <xdr:rowOff>95250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462C5564-A6A9-4801-97F8-F8934724B9C9}"/>
            </a:ext>
          </a:extLst>
        </xdr:cNvPr>
        <xdr:cNvCxnSpPr/>
      </xdr:nvCxnSpPr>
      <xdr:spPr>
        <a:xfrm>
          <a:off x="1943099" y="290703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40</xdr:row>
      <xdr:rowOff>76200</xdr:rowOff>
    </xdr:from>
    <xdr:to>
      <xdr:col>5</xdr:col>
      <xdr:colOff>1094419</xdr:colOff>
      <xdr:row>40</xdr:row>
      <xdr:rowOff>76200</xdr:rowOff>
    </xdr:to>
    <xdr:cxnSp macro="">
      <xdr:nvCxnSpPr>
        <xdr:cNvPr id="172" name="直線コネクタ 171">
          <a:extLst>
            <a:ext uri="{FF2B5EF4-FFF2-40B4-BE49-F238E27FC236}">
              <a16:creationId xmlns:a16="http://schemas.microsoft.com/office/drawing/2014/main" id="{5BB48F61-FC38-479E-93E3-04E0B1C7D9F9}"/>
            </a:ext>
          </a:extLst>
        </xdr:cNvPr>
        <xdr:cNvCxnSpPr/>
      </xdr:nvCxnSpPr>
      <xdr:spPr>
        <a:xfrm>
          <a:off x="1952625" y="7105650"/>
          <a:ext cx="105631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43</xdr:row>
      <xdr:rowOff>95250</xdr:rowOff>
    </xdr:from>
    <xdr:to>
      <xdr:col>5</xdr:col>
      <xdr:colOff>1094419</xdr:colOff>
      <xdr:row>43</xdr:row>
      <xdr:rowOff>95250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E29416A6-3957-4108-84A9-25F80CFFED8A}"/>
            </a:ext>
          </a:extLst>
        </xdr:cNvPr>
        <xdr:cNvCxnSpPr/>
      </xdr:nvCxnSpPr>
      <xdr:spPr>
        <a:xfrm>
          <a:off x="1952625" y="7639050"/>
          <a:ext cx="105631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13</xdr:row>
      <xdr:rowOff>85725</xdr:rowOff>
    </xdr:from>
    <xdr:to>
      <xdr:col>5</xdr:col>
      <xdr:colOff>1087275</xdr:colOff>
      <xdr:row>13</xdr:row>
      <xdr:rowOff>85725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C7718A41-1103-465F-8926-28417B3E4297}"/>
            </a:ext>
          </a:extLst>
        </xdr:cNvPr>
        <xdr:cNvCxnSpPr/>
      </xdr:nvCxnSpPr>
      <xdr:spPr>
        <a:xfrm>
          <a:off x="1945481" y="24860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13</xdr:row>
      <xdr:rowOff>0</xdr:rowOff>
    </xdr:from>
    <xdr:to>
      <xdr:col>4</xdr:col>
      <xdr:colOff>180975</xdr:colOff>
      <xdr:row>13</xdr:row>
      <xdr:rowOff>95250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EBF16F26-6D8B-4937-A508-68AA6E868685}"/>
            </a:ext>
          </a:extLst>
        </xdr:cNvPr>
        <xdr:cNvCxnSpPr/>
      </xdr:nvCxnSpPr>
      <xdr:spPr>
        <a:xfrm>
          <a:off x="1943100" y="2400300"/>
          <a:ext cx="0" cy="95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139</xdr:row>
      <xdr:rowOff>0</xdr:rowOff>
    </xdr:from>
    <xdr:to>
      <xdr:col>2</xdr:col>
      <xdr:colOff>190500</xdr:colOff>
      <xdr:row>139</xdr:row>
      <xdr:rowOff>85725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C5CB7560-2B1B-4524-AD4F-4C94C9EEF70C}"/>
            </a:ext>
          </a:extLst>
        </xdr:cNvPr>
        <xdr:cNvCxnSpPr/>
      </xdr:nvCxnSpPr>
      <xdr:spPr>
        <a:xfrm>
          <a:off x="800100" y="24003000"/>
          <a:ext cx="0" cy="85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141</xdr:row>
      <xdr:rowOff>85725</xdr:rowOff>
    </xdr:from>
    <xdr:to>
      <xdr:col>5</xdr:col>
      <xdr:colOff>1085850</xdr:colOff>
      <xdr:row>141</xdr:row>
      <xdr:rowOff>85725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81C162DF-1E4B-4C22-9990-12710BF9D5C3}"/>
            </a:ext>
          </a:extLst>
        </xdr:cNvPr>
        <xdr:cNvCxnSpPr/>
      </xdr:nvCxnSpPr>
      <xdr:spPr>
        <a:xfrm>
          <a:off x="790575" y="24431625"/>
          <a:ext cx="22193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141</xdr:row>
      <xdr:rowOff>0</xdr:rowOff>
    </xdr:from>
    <xdr:to>
      <xdr:col>2</xdr:col>
      <xdr:colOff>171450</xdr:colOff>
      <xdr:row>141</xdr:row>
      <xdr:rowOff>85725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B4DE2F69-3475-409B-BFA4-8A2C583F92AC}"/>
            </a:ext>
          </a:extLst>
        </xdr:cNvPr>
        <xdr:cNvCxnSpPr/>
      </xdr:nvCxnSpPr>
      <xdr:spPr>
        <a:xfrm>
          <a:off x="781050" y="24345900"/>
          <a:ext cx="0" cy="85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143</xdr:row>
      <xdr:rowOff>85725</xdr:rowOff>
    </xdr:from>
    <xdr:to>
      <xdr:col>6</xdr:col>
      <xdr:colOff>0</xdr:colOff>
      <xdr:row>143</xdr:row>
      <xdr:rowOff>85725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46675653-E375-48E3-8EA9-5F10C168053B}"/>
            </a:ext>
          </a:extLst>
        </xdr:cNvPr>
        <xdr:cNvCxnSpPr/>
      </xdr:nvCxnSpPr>
      <xdr:spPr>
        <a:xfrm>
          <a:off x="800100" y="24774525"/>
          <a:ext cx="2209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143</xdr:row>
      <xdr:rowOff>0</xdr:rowOff>
    </xdr:from>
    <xdr:to>
      <xdr:col>2</xdr:col>
      <xdr:colOff>180975</xdr:colOff>
      <xdr:row>143</xdr:row>
      <xdr:rowOff>85725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961FCE87-E9F9-4062-93DE-7FDD1B36C061}"/>
            </a:ext>
          </a:extLst>
        </xdr:cNvPr>
        <xdr:cNvCxnSpPr/>
      </xdr:nvCxnSpPr>
      <xdr:spPr>
        <a:xfrm>
          <a:off x="790575" y="24688800"/>
          <a:ext cx="0" cy="85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145</xdr:row>
      <xdr:rowOff>85725</xdr:rowOff>
    </xdr:from>
    <xdr:to>
      <xdr:col>6</xdr:col>
      <xdr:colOff>0</xdr:colOff>
      <xdr:row>145</xdr:row>
      <xdr:rowOff>85725</xdr:rowOff>
    </xdr:to>
    <xdr:cxnSp macro="">
      <xdr:nvCxnSpPr>
        <xdr:cNvPr id="181" name="直線コネクタ 180">
          <a:extLst>
            <a:ext uri="{FF2B5EF4-FFF2-40B4-BE49-F238E27FC236}">
              <a16:creationId xmlns:a16="http://schemas.microsoft.com/office/drawing/2014/main" id="{7A76C7B5-4D58-4C1F-8371-B3ECF608AB8F}"/>
            </a:ext>
          </a:extLst>
        </xdr:cNvPr>
        <xdr:cNvCxnSpPr/>
      </xdr:nvCxnSpPr>
      <xdr:spPr>
        <a:xfrm>
          <a:off x="800100" y="25117425"/>
          <a:ext cx="2209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145</xdr:row>
      <xdr:rowOff>0</xdr:rowOff>
    </xdr:from>
    <xdr:to>
      <xdr:col>2</xdr:col>
      <xdr:colOff>180975</xdr:colOff>
      <xdr:row>145</xdr:row>
      <xdr:rowOff>85725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0D4333BE-82D2-454B-9561-0227F9733E92}"/>
            </a:ext>
          </a:extLst>
        </xdr:cNvPr>
        <xdr:cNvCxnSpPr/>
      </xdr:nvCxnSpPr>
      <xdr:spPr>
        <a:xfrm>
          <a:off x="790575" y="25031700"/>
          <a:ext cx="0" cy="85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46</xdr:row>
      <xdr:rowOff>85725</xdr:rowOff>
    </xdr:from>
    <xdr:to>
      <xdr:col>5</xdr:col>
      <xdr:colOff>1084894</xdr:colOff>
      <xdr:row>46</xdr:row>
      <xdr:rowOff>85725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6736FBD-4530-423D-B619-D95A48833BAA}"/>
            </a:ext>
          </a:extLst>
        </xdr:cNvPr>
        <xdr:cNvCxnSpPr/>
      </xdr:nvCxnSpPr>
      <xdr:spPr>
        <a:xfrm>
          <a:off x="1943100" y="81438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190503</xdr:colOff>
      <xdr:row>77</xdr:row>
      <xdr:rowOff>83342</xdr:rowOff>
    </xdr:from>
    <xdr:to>
      <xdr:col>3</xdr:col>
      <xdr:colOff>1093203</xdr:colOff>
      <xdr:row>77</xdr:row>
      <xdr:rowOff>83342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3DA67A27-DEC8-43DB-8C07-58B313FC3007}"/>
            </a:ext>
          </a:extLst>
        </xdr:cNvPr>
        <xdr:cNvCxnSpPr/>
      </xdr:nvCxnSpPr>
      <xdr:spPr>
        <a:xfrm>
          <a:off x="800103" y="13456442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145</xdr:row>
      <xdr:rowOff>85725</xdr:rowOff>
    </xdr:from>
    <xdr:to>
      <xdr:col>6</xdr:col>
      <xdr:colOff>0</xdr:colOff>
      <xdr:row>145</xdr:row>
      <xdr:rowOff>85725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982285FB-7CD2-43B3-A563-99353B547E01}"/>
            </a:ext>
          </a:extLst>
        </xdr:cNvPr>
        <xdr:cNvCxnSpPr/>
      </xdr:nvCxnSpPr>
      <xdr:spPr>
        <a:xfrm>
          <a:off x="800100" y="25117425"/>
          <a:ext cx="2209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145</xdr:row>
      <xdr:rowOff>85725</xdr:rowOff>
    </xdr:from>
    <xdr:to>
      <xdr:col>6</xdr:col>
      <xdr:colOff>0</xdr:colOff>
      <xdr:row>145</xdr:row>
      <xdr:rowOff>85725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5D9DAFAD-572F-464C-AA76-ACD946F3688B}"/>
            </a:ext>
          </a:extLst>
        </xdr:cNvPr>
        <xdr:cNvCxnSpPr/>
      </xdr:nvCxnSpPr>
      <xdr:spPr>
        <a:xfrm>
          <a:off x="800100" y="25117425"/>
          <a:ext cx="2209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121</xdr:row>
      <xdr:rowOff>85725</xdr:rowOff>
    </xdr:from>
    <xdr:to>
      <xdr:col>5</xdr:col>
      <xdr:colOff>1084893</xdr:colOff>
      <xdr:row>121</xdr:row>
      <xdr:rowOff>85725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61F5BF7E-5496-431C-AE23-5F9623862779}"/>
            </a:ext>
          </a:extLst>
        </xdr:cNvPr>
        <xdr:cNvCxnSpPr/>
      </xdr:nvCxnSpPr>
      <xdr:spPr>
        <a:xfrm>
          <a:off x="1943099" y="210026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125</xdr:row>
      <xdr:rowOff>85725</xdr:rowOff>
    </xdr:from>
    <xdr:to>
      <xdr:col>5</xdr:col>
      <xdr:colOff>1084894</xdr:colOff>
      <xdr:row>125</xdr:row>
      <xdr:rowOff>85725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BCADC09B-C12B-46EB-A9A5-7CB3CED80CA6}"/>
            </a:ext>
          </a:extLst>
        </xdr:cNvPr>
        <xdr:cNvCxnSpPr/>
      </xdr:nvCxnSpPr>
      <xdr:spPr>
        <a:xfrm>
          <a:off x="1943100" y="216884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126</xdr:row>
      <xdr:rowOff>95250</xdr:rowOff>
    </xdr:from>
    <xdr:to>
      <xdr:col>5</xdr:col>
      <xdr:colOff>1084894</xdr:colOff>
      <xdr:row>126</xdr:row>
      <xdr:rowOff>95250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9D3ACB79-175D-484F-BB9A-52102E243494}"/>
            </a:ext>
          </a:extLst>
        </xdr:cNvPr>
        <xdr:cNvCxnSpPr/>
      </xdr:nvCxnSpPr>
      <xdr:spPr>
        <a:xfrm>
          <a:off x="1943100" y="218694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125</xdr:row>
      <xdr:rowOff>0</xdr:rowOff>
    </xdr:from>
    <xdr:to>
      <xdr:col>4</xdr:col>
      <xdr:colOff>180975</xdr:colOff>
      <xdr:row>126</xdr:row>
      <xdr:rowOff>95250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083B399A-E82D-4A1A-AAC2-12739BBBEA81}"/>
            </a:ext>
          </a:extLst>
        </xdr:cNvPr>
        <xdr:cNvCxnSpPr/>
      </xdr:nvCxnSpPr>
      <xdr:spPr>
        <a:xfrm>
          <a:off x="1943100" y="21602700"/>
          <a:ext cx="0" cy="266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124</xdr:row>
      <xdr:rowOff>85725</xdr:rowOff>
    </xdr:from>
    <xdr:to>
      <xdr:col>4</xdr:col>
      <xdr:colOff>7350</xdr:colOff>
      <xdr:row>124</xdr:row>
      <xdr:rowOff>85725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2355BD60-F983-4A70-994A-A6EE1F7949B6}"/>
            </a:ext>
          </a:extLst>
        </xdr:cNvPr>
        <xdr:cNvCxnSpPr/>
      </xdr:nvCxnSpPr>
      <xdr:spPr>
        <a:xfrm>
          <a:off x="809625" y="215169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132</xdr:row>
      <xdr:rowOff>85725</xdr:rowOff>
    </xdr:from>
    <xdr:to>
      <xdr:col>5</xdr:col>
      <xdr:colOff>1084893</xdr:colOff>
      <xdr:row>132</xdr:row>
      <xdr:rowOff>85725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F1EC3983-C1EA-4392-9E8E-7B32FFE4B930}"/>
            </a:ext>
          </a:extLst>
        </xdr:cNvPr>
        <xdr:cNvCxnSpPr/>
      </xdr:nvCxnSpPr>
      <xdr:spPr>
        <a:xfrm>
          <a:off x="1943099" y="228885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133</xdr:row>
      <xdr:rowOff>85725</xdr:rowOff>
    </xdr:from>
    <xdr:to>
      <xdr:col>5</xdr:col>
      <xdr:colOff>1084893</xdr:colOff>
      <xdr:row>133</xdr:row>
      <xdr:rowOff>85725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16BD694B-C5CB-457A-8F86-DE7B9A95981A}"/>
            </a:ext>
          </a:extLst>
        </xdr:cNvPr>
        <xdr:cNvCxnSpPr/>
      </xdr:nvCxnSpPr>
      <xdr:spPr>
        <a:xfrm>
          <a:off x="1943099" y="230600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176</xdr:row>
      <xdr:rowOff>0</xdr:rowOff>
    </xdr:from>
    <xdr:to>
      <xdr:col>1</xdr:col>
      <xdr:colOff>276225</xdr:colOff>
      <xdr:row>178</xdr:row>
      <xdr:rowOff>76200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7A7C20BC-0BEE-49B3-91EC-692191E9EA10}"/>
            </a:ext>
          </a:extLst>
        </xdr:cNvPr>
        <xdr:cNvCxnSpPr/>
      </xdr:nvCxnSpPr>
      <xdr:spPr>
        <a:xfrm>
          <a:off x="581025" y="30346650"/>
          <a:ext cx="0" cy="419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176</xdr:row>
      <xdr:rowOff>104775</xdr:rowOff>
    </xdr:from>
    <xdr:to>
      <xdr:col>1</xdr:col>
      <xdr:colOff>581025</xdr:colOff>
      <xdr:row>176</xdr:row>
      <xdr:rowOff>104775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6B1857C3-F0B3-40E9-BBF5-FEEEE24BDB2A}"/>
            </a:ext>
          </a:extLst>
        </xdr:cNvPr>
        <xdr:cNvCxnSpPr/>
      </xdr:nvCxnSpPr>
      <xdr:spPr>
        <a:xfrm>
          <a:off x="590550" y="30451425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175</xdr:row>
      <xdr:rowOff>0</xdr:rowOff>
    </xdr:from>
    <xdr:to>
      <xdr:col>0</xdr:col>
      <xdr:colOff>161925</xdr:colOff>
      <xdr:row>175</xdr:row>
      <xdr:rowOff>95250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C0DFAE76-F2D3-45D0-BA8E-1E4C25FB9690}"/>
            </a:ext>
          </a:extLst>
        </xdr:cNvPr>
        <xdr:cNvCxnSpPr/>
      </xdr:nvCxnSpPr>
      <xdr:spPr>
        <a:xfrm>
          <a:off x="161925" y="30175200"/>
          <a:ext cx="0" cy="95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175</xdr:row>
      <xdr:rowOff>95250</xdr:rowOff>
    </xdr:from>
    <xdr:to>
      <xdr:col>1</xdr:col>
      <xdr:colOff>9525</xdr:colOff>
      <xdr:row>175</xdr:row>
      <xdr:rowOff>95250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87344DE0-D68D-4098-BB8F-E228C3C9F4FB}"/>
            </a:ext>
          </a:extLst>
        </xdr:cNvPr>
        <xdr:cNvCxnSpPr/>
      </xdr:nvCxnSpPr>
      <xdr:spPr>
        <a:xfrm>
          <a:off x="161925" y="30270450"/>
          <a:ext cx="152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175</xdr:row>
      <xdr:rowOff>161925</xdr:rowOff>
    </xdr:from>
    <xdr:to>
      <xdr:col>1</xdr:col>
      <xdr:colOff>209550</xdr:colOff>
      <xdr:row>179</xdr:row>
      <xdr:rowOff>85725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9C813CC8-2E15-4675-BAA4-18558E2F2C1C}"/>
            </a:ext>
          </a:extLst>
        </xdr:cNvPr>
        <xdr:cNvCxnSpPr/>
      </xdr:nvCxnSpPr>
      <xdr:spPr>
        <a:xfrm>
          <a:off x="514350" y="30337125"/>
          <a:ext cx="0" cy="609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179</xdr:row>
      <xdr:rowOff>95250</xdr:rowOff>
    </xdr:from>
    <xdr:to>
      <xdr:col>2</xdr:col>
      <xdr:colOff>0</xdr:colOff>
      <xdr:row>179</xdr:row>
      <xdr:rowOff>95250</xdr:rowOff>
    </xdr:to>
    <xdr:cxnSp macro="">
      <xdr:nvCxnSpPr>
        <xdr:cNvPr id="199" name="直線コネクタ 198">
          <a:extLst>
            <a:ext uri="{FF2B5EF4-FFF2-40B4-BE49-F238E27FC236}">
              <a16:creationId xmlns:a16="http://schemas.microsoft.com/office/drawing/2014/main" id="{22A04907-FFA5-40D3-BF5A-7F2EB0E0676C}"/>
            </a:ext>
          </a:extLst>
        </xdr:cNvPr>
        <xdr:cNvCxnSpPr/>
      </xdr:nvCxnSpPr>
      <xdr:spPr>
        <a:xfrm>
          <a:off x="523875" y="30956250"/>
          <a:ext cx="857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177</xdr:row>
      <xdr:rowOff>85725</xdr:rowOff>
    </xdr:from>
    <xdr:to>
      <xdr:col>1</xdr:col>
      <xdr:colOff>571500</xdr:colOff>
      <xdr:row>177</xdr:row>
      <xdr:rowOff>85725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4C8D9866-03B9-4EB5-9E21-C0575A7C544A}"/>
            </a:ext>
          </a:extLst>
        </xdr:cNvPr>
        <xdr:cNvCxnSpPr/>
      </xdr:nvCxnSpPr>
      <xdr:spPr>
        <a:xfrm>
          <a:off x="581025" y="30603825"/>
          <a:ext cx="28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178</xdr:row>
      <xdr:rowOff>85725</xdr:rowOff>
    </xdr:from>
    <xdr:to>
      <xdr:col>1</xdr:col>
      <xdr:colOff>571500</xdr:colOff>
      <xdr:row>178</xdr:row>
      <xdr:rowOff>85725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ED711D33-96EF-4B32-B5BC-094322A5D4C7}"/>
            </a:ext>
          </a:extLst>
        </xdr:cNvPr>
        <xdr:cNvCxnSpPr/>
      </xdr:nvCxnSpPr>
      <xdr:spPr>
        <a:xfrm>
          <a:off x="581025" y="30775275"/>
          <a:ext cx="28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87</xdr:row>
      <xdr:rowOff>85725</xdr:rowOff>
    </xdr:from>
    <xdr:to>
      <xdr:col>5</xdr:col>
      <xdr:colOff>1084894</xdr:colOff>
      <xdr:row>87</xdr:row>
      <xdr:rowOff>85725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F755EFF7-524C-4858-8E9F-DB5A0822CE0C}"/>
            </a:ext>
          </a:extLst>
        </xdr:cNvPr>
        <xdr:cNvCxnSpPr/>
      </xdr:nvCxnSpPr>
      <xdr:spPr>
        <a:xfrm>
          <a:off x="1943100" y="151733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175848</xdr:colOff>
      <xdr:row>26</xdr:row>
      <xdr:rowOff>102577</xdr:rowOff>
    </xdr:from>
    <xdr:to>
      <xdr:col>5</xdr:col>
      <xdr:colOff>1079767</xdr:colOff>
      <xdr:row>26</xdr:row>
      <xdr:rowOff>102577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775C9748-67F4-4E7D-9165-CC12D777E9DB}"/>
            </a:ext>
          </a:extLst>
        </xdr:cNvPr>
        <xdr:cNvCxnSpPr/>
      </xdr:nvCxnSpPr>
      <xdr:spPr>
        <a:xfrm>
          <a:off x="1937973" y="4731727"/>
          <a:ext cx="107536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19</xdr:row>
      <xdr:rowOff>85725</xdr:rowOff>
    </xdr:from>
    <xdr:to>
      <xdr:col>5</xdr:col>
      <xdr:colOff>1087275</xdr:colOff>
      <xdr:row>19</xdr:row>
      <xdr:rowOff>85725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B830A3D2-463A-434D-83FF-0CC4C30462A5}"/>
            </a:ext>
          </a:extLst>
        </xdr:cNvPr>
        <xdr:cNvCxnSpPr/>
      </xdr:nvCxnSpPr>
      <xdr:spPr>
        <a:xfrm>
          <a:off x="1945481" y="35147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11</xdr:row>
      <xdr:rowOff>95250</xdr:rowOff>
    </xdr:from>
    <xdr:to>
      <xdr:col>5</xdr:col>
      <xdr:colOff>855993</xdr:colOff>
      <xdr:row>11</xdr:row>
      <xdr:rowOff>95250</xdr:rowOff>
    </xdr:to>
    <xdr:cxnSp macro="">
      <xdr:nvCxnSpPr>
        <xdr:cNvPr id="205" name="直線コネクタ 204">
          <a:extLst>
            <a:ext uri="{FF2B5EF4-FFF2-40B4-BE49-F238E27FC236}">
              <a16:creationId xmlns:a16="http://schemas.microsoft.com/office/drawing/2014/main" id="{87132851-D18E-4323-A1F8-A8D39EA569B2}"/>
            </a:ext>
          </a:extLst>
        </xdr:cNvPr>
        <xdr:cNvCxnSpPr/>
      </xdr:nvCxnSpPr>
      <xdr:spPr>
        <a:xfrm>
          <a:off x="1943100" y="2152650"/>
          <a:ext cx="101791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64</xdr:row>
      <xdr:rowOff>95250</xdr:rowOff>
    </xdr:from>
    <xdr:to>
      <xdr:col>5</xdr:col>
      <xdr:colOff>1084894</xdr:colOff>
      <xdr:row>64</xdr:row>
      <xdr:rowOff>95250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9D5C769F-F5A7-4A31-BE39-64691A06CCE8}"/>
            </a:ext>
          </a:extLst>
        </xdr:cNvPr>
        <xdr:cNvCxnSpPr/>
      </xdr:nvCxnSpPr>
      <xdr:spPr>
        <a:xfrm>
          <a:off x="1943100" y="1123950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249466</xdr:colOff>
      <xdr:row>14</xdr:row>
      <xdr:rowOff>167583</xdr:rowOff>
    </xdr:from>
    <xdr:to>
      <xdr:col>4</xdr:col>
      <xdr:colOff>249466</xdr:colOff>
      <xdr:row>15</xdr:row>
      <xdr:rowOff>87204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BFE05A49-C1C7-482A-BDD2-D140F094330E}"/>
            </a:ext>
          </a:extLst>
        </xdr:cNvPr>
        <xdr:cNvCxnSpPr/>
      </xdr:nvCxnSpPr>
      <xdr:spPr>
        <a:xfrm>
          <a:off x="2011591" y="2739333"/>
          <a:ext cx="0" cy="9107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9</xdr:row>
      <xdr:rowOff>0</xdr:rowOff>
    </xdr:from>
    <xdr:to>
      <xdr:col>2</xdr:col>
      <xdr:colOff>176893</xdr:colOff>
      <xdr:row>24</xdr:row>
      <xdr:rowOff>79715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5A1C4628-77FA-449C-914D-49E2B8CAC44D}"/>
            </a:ext>
          </a:extLst>
        </xdr:cNvPr>
        <xdr:cNvCxnSpPr/>
      </xdr:nvCxnSpPr>
      <xdr:spPr>
        <a:xfrm>
          <a:off x="786493" y="1714500"/>
          <a:ext cx="0" cy="265146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179294</xdr:colOff>
      <xdr:row>110</xdr:row>
      <xdr:rowOff>0</xdr:rowOff>
    </xdr:from>
    <xdr:to>
      <xdr:col>4</xdr:col>
      <xdr:colOff>179294</xdr:colOff>
      <xdr:row>111</xdr:row>
      <xdr:rowOff>88500</xdr:rowOff>
    </xdr:to>
    <xdr:cxnSp macro="">
      <xdr:nvCxnSpPr>
        <xdr:cNvPr id="209" name="直線コネクタ 208">
          <a:extLst>
            <a:ext uri="{FF2B5EF4-FFF2-40B4-BE49-F238E27FC236}">
              <a16:creationId xmlns:a16="http://schemas.microsoft.com/office/drawing/2014/main" id="{D11C5163-0963-4E4D-9AB7-BC81C9344591}"/>
            </a:ext>
          </a:extLst>
        </xdr:cNvPr>
        <xdr:cNvCxnSpPr/>
      </xdr:nvCxnSpPr>
      <xdr:spPr>
        <a:xfrm>
          <a:off x="1941419" y="19030950"/>
          <a:ext cx="0" cy="259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124245</xdr:colOff>
      <xdr:row>15</xdr:row>
      <xdr:rowOff>0</xdr:rowOff>
    </xdr:from>
    <xdr:to>
      <xdr:col>4</xdr:col>
      <xdr:colOff>124245</xdr:colOff>
      <xdr:row>16</xdr:row>
      <xdr:rowOff>0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CDBB289C-6CF0-42AF-A56B-8C4E1E9014F3}"/>
            </a:ext>
          </a:extLst>
        </xdr:cNvPr>
        <xdr:cNvCxnSpPr/>
      </xdr:nvCxnSpPr>
      <xdr:spPr>
        <a:xfrm>
          <a:off x="1886370" y="2743200"/>
          <a:ext cx="0" cy="171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182234</xdr:colOff>
      <xdr:row>4</xdr:row>
      <xdr:rowOff>165652</xdr:rowOff>
    </xdr:from>
    <xdr:to>
      <xdr:col>4</xdr:col>
      <xdr:colOff>182234</xdr:colOff>
      <xdr:row>5</xdr:row>
      <xdr:rowOff>86967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97F1F504-8779-4739-8A6B-0E37D1C4F483}"/>
            </a:ext>
          </a:extLst>
        </xdr:cNvPr>
        <xdr:cNvCxnSpPr/>
      </xdr:nvCxnSpPr>
      <xdr:spPr>
        <a:xfrm>
          <a:off x="1944359" y="1022902"/>
          <a:ext cx="0" cy="9276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112</xdr:row>
      <xdr:rowOff>85725</xdr:rowOff>
    </xdr:from>
    <xdr:to>
      <xdr:col>5</xdr:col>
      <xdr:colOff>1084893</xdr:colOff>
      <xdr:row>112</xdr:row>
      <xdr:rowOff>85725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6D9974E9-4E3C-466B-827D-5F274CF47187}"/>
            </a:ext>
          </a:extLst>
        </xdr:cNvPr>
        <xdr:cNvCxnSpPr/>
      </xdr:nvCxnSpPr>
      <xdr:spPr>
        <a:xfrm>
          <a:off x="1943099" y="194595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179294</xdr:colOff>
      <xdr:row>111</xdr:row>
      <xdr:rowOff>0</xdr:rowOff>
    </xdr:from>
    <xdr:to>
      <xdr:col>4</xdr:col>
      <xdr:colOff>179294</xdr:colOff>
      <xdr:row>112</xdr:row>
      <xdr:rowOff>88500</xdr:rowOff>
    </xdr:to>
    <xdr:cxnSp macro="">
      <xdr:nvCxnSpPr>
        <xdr:cNvPr id="213" name="直線コネクタ 212">
          <a:extLst>
            <a:ext uri="{FF2B5EF4-FFF2-40B4-BE49-F238E27FC236}">
              <a16:creationId xmlns:a16="http://schemas.microsoft.com/office/drawing/2014/main" id="{DBBF0DFC-7821-41EE-A7BE-95E156043330}"/>
            </a:ext>
          </a:extLst>
        </xdr:cNvPr>
        <xdr:cNvCxnSpPr/>
      </xdr:nvCxnSpPr>
      <xdr:spPr>
        <a:xfrm>
          <a:off x="1941419" y="19202400"/>
          <a:ext cx="0" cy="259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95</xdr:row>
      <xdr:rowOff>85725</xdr:rowOff>
    </xdr:from>
    <xdr:to>
      <xdr:col>5</xdr:col>
      <xdr:colOff>1084894</xdr:colOff>
      <xdr:row>95</xdr:row>
      <xdr:rowOff>85725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7AF2847E-A1E0-4BBF-A42D-BD5982805BD2}"/>
            </a:ext>
          </a:extLst>
        </xdr:cNvPr>
        <xdr:cNvCxnSpPr/>
      </xdr:nvCxnSpPr>
      <xdr:spPr>
        <a:xfrm>
          <a:off x="1943100" y="165449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94</xdr:row>
      <xdr:rowOff>0</xdr:rowOff>
    </xdr:from>
    <xdr:to>
      <xdr:col>4</xdr:col>
      <xdr:colOff>180975</xdr:colOff>
      <xdr:row>95</xdr:row>
      <xdr:rowOff>85725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4C041E6E-BC8B-4741-AA29-861D785B247E}"/>
            </a:ext>
          </a:extLst>
        </xdr:cNvPr>
        <xdr:cNvCxnSpPr/>
      </xdr:nvCxnSpPr>
      <xdr:spPr>
        <a:xfrm>
          <a:off x="1943100" y="16287750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7</xdr:row>
      <xdr:rowOff>85725</xdr:rowOff>
    </xdr:from>
    <xdr:to>
      <xdr:col>2</xdr:col>
      <xdr:colOff>0</xdr:colOff>
      <xdr:row>7</xdr:row>
      <xdr:rowOff>85725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506B3AAB-E4C6-4D13-BB8E-CACC8D0A3C1E}"/>
            </a:ext>
          </a:extLst>
        </xdr:cNvPr>
        <xdr:cNvCxnSpPr/>
      </xdr:nvCxnSpPr>
      <xdr:spPr>
        <a:xfrm>
          <a:off x="504825" y="1457325"/>
          <a:ext cx="1047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60</xdr:row>
      <xdr:rowOff>0</xdr:rowOff>
    </xdr:from>
    <xdr:to>
      <xdr:col>2</xdr:col>
      <xdr:colOff>190500</xdr:colOff>
      <xdr:row>60</xdr:row>
      <xdr:rowOff>95250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3E9FFCAF-C4D7-4756-B3DA-9DD5453A5281}"/>
            </a:ext>
          </a:extLst>
        </xdr:cNvPr>
        <xdr:cNvCxnSpPr/>
      </xdr:nvCxnSpPr>
      <xdr:spPr>
        <a:xfrm>
          <a:off x="800100" y="10458450"/>
          <a:ext cx="0" cy="95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50</xdr:row>
      <xdr:rowOff>85725</xdr:rowOff>
    </xdr:from>
    <xdr:to>
      <xdr:col>5</xdr:col>
      <xdr:colOff>1084893</xdr:colOff>
      <xdr:row>50</xdr:row>
      <xdr:rowOff>85725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3F4C1448-0F8B-4D99-B4F7-BED1E6E072E7}"/>
            </a:ext>
          </a:extLst>
        </xdr:cNvPr>
        <xdr:cNvCxnSpPr/>
      </xdr:nvCxnSpPr>
      <xdr:spPr>
        <a:xfrm>
          <a:off x="1943099" y="88296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51</xdr:row>
      <xdr:rowOff>95250</xdr:rowOff>
    </xdr:from>
    <xdr:to>
      <xdr:col>5</xdr:col>
      <xdr:colOff>1084893</xdr:colOff>
      <xdr:row>51</xdr:row>
      <xdr:rowOff>95250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37E8195D-5CD0-45C4-BAFF-3CBFBA7255F1}"/>
            </a:ext>
          </a:extLst>
        </xdr:cNvPr>
        <xdr:cNvCxnSpPr/>
      </xdr:nvCxnSpPr>
      <xdr:spPr>
        <a:xfrm>
          <a:off x="1943099" y="90106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57</xdr:row>
      <xdr:rowOff>95250</xdr:rowOff>
    </xdr:from>
    <xdr:to>
      <xdr:col>5</xdr:col>
      <xdr:colOff>1084893</xdr:colOff>
      <xdr:row>57</xdr:row>
      <xdr:rowOff>95250</xdr:rowOff>
    </xdr:to>
    <xdr:cxnSp macro="">
      <xdr:nvCxnSpPr>
        <xdr:cNvPr id="220" name="直線コネクタ 219">
          <a:extLst>
            <a:ext uri="{FF2B5EF4-FFF2-40B4-BE49-F238E27FC236}">
              <a16:creationId xmlns:a16="http://schemas.microsoft.com/office/drawing/2014/main" id="{CDFF687E-8188-44D6-9061-1CA2AB13C68D}"/>
            </a:ext>
          </a:extLst>
        </xdr:cNvPr>
        <xdr:cNvCxnSpPr/>
      </xdr:nvCxnSpPr>
      <xdr:spPr>
        <a:xfrm>
          <a:off x="1943099" y="10039350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58</xdr:row>
      <xdr:rowOff>85725</xdr:rowOff>
    </xdr:from>
    <xdr:to>
      <xdr:col>5</xdr:col>
      <xdr:colOff>1084893</xdr:colOff>
      <xdr:row>58</xdr:row>
      <xdr:rowOff>85725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2B370134-4422-494B-80ED-2817911BC5AC}"/>
            </a:ext>
          </a:extLst>
        </xdr:cNvPr>
        <xdr:cNvCxnSpPr/>
      </xdr:nvCxnSpPr>
      <xdr:spPr>
        <a:xfrm>
          <a:off x="1943099" y="102012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50</xdr:row>
      <xdr:rowOff>0</xdr:rowOff>
    </xdr:from>
    <xdr:to>
      <xdr:col>4</xdr:col>
      <xdr:colOff>180975</xdr:colOff>
      <xdr:row>51</xdr:row>
      <xdr:rowOff>95250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AE5B6345-6C36-46C8-B209-6B43BE0319F7}"/>
            </a:ext>
          </a:extLst>
        </xdr:cNvPr>
        <xdr:cNvCxnSpPr/>
      </xdr:nvCxnSpPr>
      <xdr:spPr>
        <a:xfrm>
          <a:off x="1943100" y="8743950"/>
          <a:ext cx="0" cy="266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57</xdr:row>
      <xdr:rowOff>0</xdr:rowOff>
    </xdr:from>
    <xdr:to>
      <xdr:col>4</xdr:col>
      <xdr:colOff>180975</xdr:colOff>
      <xdr:row>58</xdr:row>
      <xdr:rowOff>85725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241302D3-694F-4152-91F8-3D0817E03204}"/>
            </a:ext>
          </a:extLst>
        </xdr:cNvPr>
        <xdr:cNvCxnSpPr/>
      </xdr:nvCxnSpPr>
      <xdr:spPr>
        <a:xfrm>
          <a:off x="1943100" y="9944100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49</xdr:row>
      <xdr:rowOff>0</xdr:rowOff>
    </xdr:from>
    <xdr:to>
      <xdr:col>2</xdr:col>
      <xdr:colOff>190500</xdr:colOff>
      <xdr:row>60</xdr:row>
      <xdr:rowOff>0</xdr:rowOff>
    </xdr:to>
    <xdr:cxnSp macro="">
      <xdr:nvCxnSpPr>
        <xdr:cNvPr id="224" name="直線コネクタ 223">
          <a:extLst>
            <a:ext uri="{FF2B5EF4-FFF2-40B4-BE49-F238E27FC236}">
              <a16:creationId xmlns:a16="http://schemas.microsoft.com/office/drawing/2014/main" id="{210FBCDC-AF21-450B-BB30-07C8A87FB7B8}"/>
            </a:ext>
          </a:extLst>
        </xdr:cNvPr>
        <xdr:cNvCxnSpPr/>
      </xdr:nvCxnSpPr>
      <xdr:spPr>
        <a:xfrm>
          <a:off x="800100" y="8572500"/>
          <a:ext cx="0" cy="1885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49</xdr:row>
      <xdr:rowOff>85725</xdr:rowOff>
    </xdr:from>
    <xdr:to>
      <xdr:col>3</xdr:col>
      <xdr:colOff>1093199</xdr:colOff>
      <xdr:row>49</xdr:row>
      <xdr:rowOff>85725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2503D5E4-A5D0-446A-AA2B-BDAD2C4B8F1C}"/>
            </a:ext>
          </a:extLst>
        </xdr:cNvPr>
        <xdr:cNvCxnSpPr/>
      </xdr:nvCxnSpPr>
      <xdr:spPr>
        <a:xfrm>
          <a:off x="800099" y="865822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52</xdr:row>
      <xdr:rowOff>85725</xdr:rowOff>
    </xdr:from>
    <xdr:to>
      <xdr:col>3</xdr:col>
      <xdr:colOff>1093199</xdr:colOff>
      <xdr:row>52</xdr:row>
      <xdr:rowOff>85725</xdr:rowOff>
    </xdr:to>
    <xdr:cxnSp macro="">
      <xdr:nvCxnSpPr>
        <xdr:cNvPr id="226" name="直線コネクタ 225">
          <a:extLst>
            <a:ext uri="{FF2B5EF4-FFF2-40B4-BE49-F238E27FC236}">
              <a16:creationId xmlns:a16="http://schemas.microsoft.com/office/drawing/2014/main" id="{16CB625C-7579-47CE-AD2A-344DB65214FA}"/>
            </a:ext>
          </a:extLst>
        </xdr:cNvPr>
        <xdr:cNvCxnSpPr/>
      </xdr:nvCxnSpPr>
      <xdr:spPr>
        <a:xfrm>
          <a:off x="800099" y="91725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56</xdr:row>
      <xdr:rowOff>85725</xdr:rowOff>
    </xdr:from>
    <xdr:to>
      <xdr:col>3</xdr:col>
      <xdr:colOff>1093199</xdr:colOff>
      <xdr:row>56</xdr:row>
      <xdr:rowOff>85725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0754B448-26D2-4258-9530-5B21E12C6618}"/>
            </a:ext>
          </a:extLst>
        </xdr:cNvPr>
        <xdr:cNvCxnSpPr/>
      </xdr:nvCxnSpPr>
      <xdr:spPr>
        <a:xfrm>
          <a:off x="800099" y="9858375"/>
          <a:ext cx="95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48</xdr:row>
      <xdr:rowOff>85725</xdr:rowOff>
    </xdr:from>
    <xdr:to>
      <xdr:col>1</xdr:col>
      <xdr:colOff>581025</xdr:colOff>
      <xdr:row>48</xdr:row>
      <xdr:rowOff>85725</xdr:rowOff>
    </xdr:to>
    <xdr:cxnSp macro="">
      <xdr:nvCxnSpPr>
        <xdr:cNvPr id="228" name="直線コネクタ 227">
          <a:extLst>
            <a:ext uri="{FF2B5EF4-FFF2-40B4-BE49-F238E27FC236}">
              <a16:creationId xmlns:a16="http://schemas.microsoft.com/office/drawing/2014/main" id="{89501BA2-089B-490B-8FB8-A013632ADED0}"/>
            </a:ext>
          </a:extLst>
        </xdr:cNvPr>
        <xdr:cNvCxnSpPr/>
      </xdr:nvCxnSpPr>
      <xdr:spPr>
        <a:xfrm>
          <a:off x="495300" y="8486775"/>
          <a:ext cx="1143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115358</xdr:colOff>
      <xdr:row>57</xdr:row>
      <xdr:rowOff>0</xdr:rowOff>
    </xdr:from>
    <xdr:to>
      <xdr:col>4</xdr:col>
      <xdr:colOff>115956</xdr:colOff>
      <xdr:row>59</xdr:row>
      <xdr:rowOff>0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824B1731-1E7E-4B88-B549-4D800EE6F19A}"/>
            </a:ext>
          </a:extLst>
        </xdr:cNvPr>
        <xdr:cNvCxnSpPr/>
      </xdr:nvCxnSpPr>
      <xdr:spPr>
        <a:xfrm>
          <a:off x="1877483" y="9944100"/>
          <a:ext cx="598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183356</xdr:colOff>
      <xdr:row>53</xdr:row>
      <xdr:rowOff>85725</xdr:rowOff>
    </xdr:from>
    <xdr:to>
      <xdr:col>5</xdr:col>
      <xdr:colOff>1087275</xdr:colOff>
      <xdr:row>53</xdr:row>
      <xdr:rowOff>85725</xdr:rowOff>
    </xdr:to>
    <xdr:cxnSp macro="">
      <xdr:nvCxnSpPr>
        <xdr:cNvPr id="230" name="直線コネクタ 229">
          <a:extLst>
            <a:ext uri="{FF2B5EF4-FFF2-40B4-BE49-F238E27FC236}">
              <a16:creationId xmlns:a16="http://schemas.microsoft.com/office/drawing/2014/main" id="{9F5BE169-0643-460C-9117-12F46AA8B4C5}"/>
            </a:ext>
          </a:extLst>
        </xdr:cNvPr>
        <xdr:cNvCxnSpPr/>
      </xdr:nvCxnSpPr>
      <xdr:spPr>
        <a:xfrm>
          <a:off x="1945481" y="934402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180974</xdr:colOff>
      <xdr:row>54</xdr:row>
      <xdr:rowOff>85725</xdr:rowOff>
    </xdr:from>
    <xdr:to>
      <xdr:col>5</xdr:col>
      <xdr:colOff>1084893</xdr:colOff>
      <xdr:row>54</xdr:row>
      <xdr:rowOff>85725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928C3A21-CF01-4448-83F0-0C7A5E7D30AC}"/>
            </a:ext>
          </a:extLst>
        </xdr:cNvPr>
        <xdr:cNvCxnSpPr/>
      </xdr:nvCxnSpPr>
      <xdr:spPr>
        <a:xfrm>
          <a:off x="1943099" y="9515475"/>
          <a:ext cx="1065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53</xdr:row>
      <xdr:rowOff>0</xdr:rowOff>
    </xdr:from>
    <xdr:to>
      <xdr:col>4</xdr:col>
      <xdr:colOff>180975</xdr:colOff>
      <xdr:row>55</xdr:row>
      <xdr:rowOff>80100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E3658B2A-9AFC-488A-8860-D23E583D6E52}"/>
            </a:ext>
          </a:extLst>
        </xdr:cNvPr>
        <xdr:cNvCxnSpPr/>
      </xdr:nvCxnSpPr>
      <xdr:spPr>
        <a:xfrm>
          <a:off x="1943100" y="9258300"/>
          <a:ext cx="0" cy="423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55</xdr:row>
      <xdr:rowOff>76200</xdr:rowOff>
    </xdr:from>
    <xdr:to>
      <xdr:col>5</xdr:col>
      <xdr:colOff>1094419</xdr:colOff>
      <xdr:row>55</xdr:row>
      <xdr:rowOff>76200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3F728D16-983E-4A6B-8243-3B5D6BDFAFA2}"/>
            </a:ext>
          </a:extLst>
        </xdr:cNvPr>
        <xdr:cNvCxnSpPr/>
      </xdr:nvCxnSpPr>
      <xdr:spPr>
        <a:xfrm>
          <a:off x="1952625" y="9677400"/>
          <a:ext cx="105631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66261</xdr:colOff>
      <xdr:row>78</xdr:row>
      <xdr:rowOff>0</xdr:rowOff>
    </xdr:from>
    <xdr:to>
      <xdr:col>4</xdr:col>
      <xdr:colOff>66261</xdr:colOff>
      <xdr:row>80</xdr:row>
      <xdr:rowOff>89159</xdr:rowOff>
    </xdr:to>
    <xdr:cxnSp macro="">
      <xdr:nvCxnSpPr>
        <xdr:cNvPr id="234" name="直線コネクタ 233">
          <a:extLst>
            <a:ext uri="{FF2B5EF4-FFF2-40B4-BE49-F238E27FC236}">
              <a16:creationId xmlns:a16="http://schemas.microsoft.com/office/drawing/2014/main" id="{B31619C2-66BE-4442-863D-B6CCED2701E6}"/>
            </a:ext>
          </a:extLst>
        </xdr:cNvPr>
        <xdr:cNvCxnSpPr/>
      </xdr:nvCxnSpPr>
      <xdr:spPr>
        <a:xfrm>
          <a:off x="1828386" y="13544550"/>
          <a:ext cx="0" cy="43205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74543</xdr:colOff>
      <xdr:row>80</xdr:row>
      <xdr:rowOff>80756</xdr:rowOff>
    </xdr:from>
    <xdr:to>
      <xdr:col>5</xdr:col>
      <xdr:colOff>11006</xdr:colOff>
      <xdr:row>80</xdr:row>
      <xdr:rowOff>80756</xdr:rowOff>
    </xdr:to>
    <xdr:cxnSp macro="">
      <xdr:nvCxnSpPr>
        <xdr:cNvPr id="235" name="直線コネクタ 234">
          <a:extLst>
            <a:ext uri="{FF2B5EF4-FFF2-40B4-BE49-F238E27FC236}">
              <a16:creationId xmlns:a16="http://schemas.microsoft.com/office/drawing/2014/main" id="{8570A786-B89D-438C-88C0-004636191B11}"/>
            </a:ext>
          </a:extLst>
        </xdr:cNvPr>
        <xdr:cNvCxnSpPr/>
      </xdr:nvCxnSpPr>
      <xdr:spPr>
        <a:xfrm>
          <a:off x="1836668" y="13968206"/>
          <a:ext cx="2793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2" Type="http://schemas.openxmlformats.org/officeDocument/2006/relationships/externalLinkPath" Target="" TargetMode="External" /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"/>
      <sheetName val="調書(旧～23.9)"/>
      <sheetName val="調書"/>
      <sheetName val="メニュー"/>
      <sheetName val="IP326011"/>
      <sheetName val="伝票FDデータ入力"/>
      <sheetName val="課コード"/>
      <sheetName val="振込元データ"/>
      <sheetName val="振込先データ"/>
      <sheetName val="KYUYO1データメイク"/>
      <sheetName val="KYUYO1送信データ（シートコピー→txtで保存）27.10"/>
      <sheetName val="KYUYO1送信データ（シートコピー→txtで保存）27.6"/>
      <sheetName val="KYUYO1送信データ（シートコピー→txtで保存）"/>
      <sheetName val="確認シート"/>
      <sheetName val="旅費データ27.1"/>
      <sheetName val="27年4月1日"/>
      <sheetName val="認定通知"/>
      <sheetName val="額改定（職権）通知"/>
      <sheetName val="額改定（請求）通知"/>
      <sheetName val="消滅通知"/>
      <sheetName val="支払通知"/>
      <sheetName val="支払通知改"/>
      <sheetName val="支払通知改（随時）"/>
      <sheetName val="27所属コード"/>
      <sheetName val="職員データ_臨時給付"/>
      <sheetName val="職員データ"/>
      <sheetName val="児童データ"/>
      <sheetName val="集計"/>
      <sheetName val="科目別支給額（26年2月)"/>
      <sheetName val="科目別支給額（26年6月)"/>
      <sheetName val="科目別支給額（26年10月)"/>
      <sheetName val="科目別支給額（27年2月)"/>
      <sheetName val="科目別支給額（27年6月)"/>
      <sheetName val="所属コード"/>
      <sheetName val="職員データ_27.2"/>
      <sheetName val="職員データ_27.6"/>
      <sheetName val="職員データ_26.10"/>
      <sheetName val="職員データ_27年度"/>
      <sheetName val="職員データ_現況調査用"/>
      <sheetName val="職員データ_27.10"/>
      <sheetName val="職員データ_28.2"/>
      <sheetName val="職員データ_28.6"/>
      <sheetName val="あてな"/>
      <sheetName val="所属科目対応表"/>
      <sheetName val="H24.6"/>
      <sheetName val="H24.10"/>
      <sheetName val="H25.2"/>
      <sheetName val="H25.6"/>
      <sheetName val="H25.10"/>
      <sheetName val="H26.2"/>
      <sheetName val="H26.6"/>
      <sheetName val="H26.10"/>
      <sheetName val="H27.2"/>
      <sheetName val="H27.6"/>
      <sheetName val="H27.10"/>
      <sheetName val="H28.2"/>
      <sheetName val="H28.6"/>
      <sheetName val="H28.10"/>
    </sheetNames>
    <sheetDataSet>
      <sheetData sheetId="0">
        <row r="2">
          <cell r="X2">
            <v>2100000000</v>
          </cell>
          <cell r="Y2" t="str">
            <v>危機管理監</v>
          </cell>
          <cell r="Z2" t="str">
            <v>A</v>
          </cell>
          <cell r="AA2">
            <v>2</v>
          </cell>
          <cell r="AB2">
            <v>1</v>
          </cell>
          <cell r="AC2">
            <v>1</v>
          </cell>
        </row>
        <row r="3">
          <cell r="H3" t="str">
            <v>10</v>
          </cell>
          <cell r="I3" t="str">
            <v>児童手当</v>
          </cell>
          <cell r="N3" t="str">
            <v>100</v>
          </cell>
          <cell r="O3">
            <v>5000</v>
          </cell>
          <cell r="P3">
            <v>5000</v>
          </cell>
          <cell r="Q3">
            <v>13000</v>
          </cell>
          <cell r="R3">
            <v>10000</v>
          </cell>
          <cell r="S3">
            <v>10000</v>
          </cell>
          <cell r="X3">
            <v>2100100000</v>
          </cell>
          <cell r="Y3" t="str">
            <v>危機管理室</v>
          </cell>
          <cell r="Z3" t="str">
            <v>A</v>
          </cell>
          <cell r="AA3">
            <v>2</v>
          </cell>
          <cell r="AB3">
            <v>1</v>
          </cell>
          <cell r="AC3">
            <v>1</v>
          </cell>
        </row>
        <row r="4">
          <cell r="H4" t="str">
            <v>11</v>
          </cell>
          <cell r="I4" t="str">
            <v>児童手当</v>
          </cell>
          <cell r="N4" t="str">
            <v>101</v>
          </cell>
          <cell r="O4">
            <v>10000</v>
          </cell>
          <cell r="P4">
            <v>10000</v>
          </cell>
          <cell r="Q4">
            <v>13000</v>
          </cell>
          <cell r="R4">
            <v>15000</v>
          </cell>
          <cell r="S4">
            <v>15000</v>
          </cell>
          <cell r="X4">
            <v>2200000000</v>
          </cell>
          <cell r="Y4" t="str">
            <v>経営企画部</v>
          </cell>
          <cell r="Z4" t="str">
            <v>A</v>
          </cell>
          <cell r="AA4">
            <v>2</v>
          </cell>
          <cell r="AB4">
            <v>1</v>
          </cell>
          <cell r="AC4">
            <v>1</v>
          </cell>
        </row>
        <row r="5">
          <cell r="H5" t="str">
            <v>12</v>
          </cell>
          <cell r="I5" t="str">
            <v>児童手当</v>
          </cell>
          <cell r="N5" t="str">
            <v>110</v>
          </cell>
          <cell r="O5">
            <v>5000</v>
          </cell>
          <cell r="P5">
            <v>10000</v>
          </cell>
          <cell r="Q5">
            <v>13000</v>
          </cell>
          <cell r="R5">
            <v>15000</v>
          </cell>
          <cell r="S5">
            <v>15000</v>
          </cell>
          <cell r="X5">
            <v>2200100000</v>
          </cell>
          <cell r="Y5" t="str">
            <v>政策推進課</v>
          </cell>
          <cell r="Z5" t="str">
            <v>A</v>
          </cell>
          <cell r="AA5">
            <v>2</v>
          </cell>
          <cell r="AB5">
            <v>1</v>
          </cell>
          <cell r="AC5">
            <v>1</v>
          </cell>
        </row>
        <row r="6">
          <cell r="H6" t="str">
            <v>20</v>
          </cell>
          <cell r="I6" t="str">
            <v>特例給付</v>
          </cell>
          <cell r="N6" t="str">
            <v>111</v>
          </cell>
          <cell r="O6">
            <v>10000</v>
          </cell>
          <cell r="P6">
            <v>10000</v>
          </cell>
          <cell r="Q6">
            <v>13000</v>
          </cell>
          <cell r="R6">
            <v>15000</v>
          </cell>
          <cell r="S6">
            <v>15000</v>
          </cell>
          <cell r="X6">
            <v>2200100001</v>
          </cell>
          <cell r="Y6" t="str">
            <v>政策推進課（統計）</v>
          </cell>
          <cell r="Z6" t="str">
            <v>A</v>
          </cell>
          <cell r="AA6">
            <v>2</v>
          </cell>
          <cell r="AB6">
            <v>5</v>
          </cell>
          <cell r="AC6">
            <v>1</v>
          </cell>
        </row>
        <row r="7">
          <cell r="H7" t="str">
            <v>21</v>
          </cell>
          <cell r="I7" t="str">
            <v>特例給付</v>
          </cell>
          <cell r="N7" t="str">
            <v>120</v>
          </cell>
          <cell r="O7" t="str">
            <v>-</v>
          </cell>
          <cell r="P7" t="str">
            <v>-</v>
          </cell>
          <cell r="Q7">
            <v>13000</v>
          </cell>
          <cell r="R7">
            <v>10000</v>
          </cell>
          <cell r="S7">
            <v>10000</v>
          </cell>
          <cell r="X7">
            <v>2200200000</v>
          </cell>
          <cell r="Y7" t="str">
            <v>秘書広報課</v>
          </cell>
          <cell r="Z7" t="str">
            <v>A</v>
          </cell>
          <cell r="AA7">
            <v>2</v>
          </cell>
          <cell r="AB7">
            <v>1</v>
          </cell>
          <cell r="AC7">
            <v>1</v>
          </cell>
        </row>
        <row r="8">
          <cell r="H8" t="str">
            <v>22</v>
          </cell>
          <cell r="I8" t="str">
            <v>特例給付</v>
          </cell>
          <cell r="N8" t="str">
            <v>121</v>
          </cell>
          <cell r="O8" t="str">
            <v>-</v>
          </cell>
          <cell r="P8" t="str">
            <v>-</v>
          </cell>
          <cell r="Q8">
            <v>13000</v>
          </cell>
          <cell r="R8">
            <v>10000</v>
          </cell>
          <cell r="S8">
            <v>10000</v>
          </cell>
          <cell r="X8">
            <v>2200300000</v>
          </cell>
          <cell r="Y8" t="str">
            <v>財政課</v>
          </cell>
          <cell r="Z8" t="str">
            <v>A</v>
          </cell>
          <cell r="AA8">
            <v>2</v>
          </cell>
          <cell r="AB8">
            <v>1</v>
          </cell>
          <cell r="AC8">
            <v>1</v>
          </cell>
        </row>
        <row r="9">
          <cell r="N9" t="str">
            <v>200</v>
          </cell>
          <cell r="O9">
            <v>5000</v>
          </cell>
          <cell r="P9">
            <v>5000</v>
          </cell>
          <cell r="Q9">
            <v>13000</v>
          </cell>
          <cell r="R9" t="str">
            <v>-</v>
          </cell>
          <cell r="S9">
            <v>5000</v>
          </cell>
          <cell r="X9">
            <v>2200400000</v>
          </cell>
          <cell r="Y9" t="str">
            <v>管財課</v>
          </cell>
          <cell r="Z9" t="str">
            <v>A</v>
          </cell>
          <cell r="AA9">
            <v>2</v>
          </cell>
          <cell r="AB9">
            <v>1</v>
          </cell>
          <cell r="AC9">
            <v>1</v>
          </cell>
        </row>
        <row r="10">
          <cell r="N10" t="str">
            <v>201</v>
          </cell>
          <cell r="O10">
            <v>10000</v>
          </cell>
          <cell r="P10">
            <v>10000</v>
          </cell>
          <cell r="Q10">
            <v>13000</v>
          </cell>
          <cell r="R10" t="str">
            <v>-</v>
          </cell>
          <cell r="S10">
            <v>5000</v>
          </cell>
          <cell r="X10">
            <v>2200500000</v>
          </cell>
          <cell r="Y10" t="str">
            <v>契約課</v>
          </cell>
          <cell r="Z10" t="str">
            <v>A</v>
          </cell>
          <cell r="AA10">
            <v>2</v>
          </cell>
          <cell r="AB10">
            <v>1</v>
          </cell>
          <cell r="AC10">
            <v>1</v>
          </cell>
        </row>
        <row r="11">
          <cell r="N11" t="str">
            <v>210</v>
          </cell>
          <cell r="O11">
            <v>5000</v>
          </cell>
          <cell r="P11">
            <v>10000</v>
          </cell>
          <cell r="Q11">
            <v>13000</v>
          </cell>
          <cell r="R11" t="str">
            <v>-</v>
          </cell>
          <cell r="S11">
            <v>5000</v>
          </cell>
          <cell r="X11">
            <v>2200600000</v>
          </cell>
          <cell r="Y11" t="str">
            <v>情報推進課</v>
          </cell>
          <cell r="Z11" t="str">
            <v>A</v>
          </cell>
          <cell r="AA11">
            <v>2</v>
          </cell>
          <cell r="AB11">
            <v>1</v>
          </cell>
          <cell r="AC11">
            <v>1</v>
          </cell>
        </row>
        <row r="12">
          <cell r="N12" t="str">
            <v>211</v>
          </cell>
          <cell r="O12">
            <v>10000</v>
          </cell>
          <cell r="P12">
            <v>10000</v>
          </cell>
          <cell r="Q12">
            <v>13000</v>
          </cell>
          <cell r="R12" t="str">
            <v>-</v>
          </cell>
          <cell r="S12">
            <v>5000</v>
          </cell>
          <cell r="X12">
            <v>2300000000</v>
          </cell>
          <cell r="Y12" t="str">
            <v>総務部</v>
          </cell>
          <cell r="Z12" t="str">
            <v>A</v>
          </cell>
          <cell r="AA12">
            <v>2</v>
          </cell>
          <cell r="AB12">
            <v>1</v>
          </cell>
          <cell r="AC12">
            <v>1</v>
          </cell>
        </row>
        <row r="13">
          <cell r="N13" t="str">
            <v>220</v>
          </cell>
          <cell r="O13" t="str">
            <v>-</v>
          </cell>
          <cell r="P13" t="str">
            <v>-</v>
          </cell>
          <cell r="Q13">
            <v>13000</v>
          </cell>
          <cell r="R13" t="str">
            <v>-</v>
          </cell>
          <cell r="S13">
            <v>5000</v>
          </cell>
          <cell r="X13">
            <v>2300100000</v>
          </cell>
          <cell r="Y13" t="str">
            <v>総務課</v>
          </cell>
          <cell r="Z13" t="str">
            <v>A</v>
          </cell>
          <cell r="AA13">
            <v>2</v>
          </cell>
          <cell r="AB13">
            <v>1</v>
          </cell>
          <cell r="AC13">
            <v>1</v>
          </cell>
        </row>
        <row r="14">
          <cell r="N14" t="str">
            <v>221</v>
          </cell>
          <cell r="O14" t="str">
            <v>-</v>
          </cell>
          <cell r="P14" t="str">
            <v>-</v>
          </cell>
          <cell r="Q14">
            <v>13000</v>
          </cell>
          <cell r="R14" t="str">
            <v>-</v>
          </cell>
          <cell r="S14">
            <v>5000</v>
          </cell>
          <cell r="X14">
            <v>2300200000</v>
          </cell>
          <cell r="Y14" t="str">
            <v>自治振興課</v>
          </cell>
          <cell r="Z14" t="str">
            <v>A</v>
          </cell>
          <cell r="AA14">
            <v>2</v>
          </cell>
          <cell r="AB14">
            <v>1</v>
          </cell>
          <cell r="AC14">
            <v>1</v>
          </cell>
        </row>
        <row r="15">
          <cell r="X15">
            <v>2300300000</v>
          </cell>
          <cell r="Y15" t="str">
            <v>行革推進課</v>
          </cell>
          <cell r="Z15" t="str">
            <v>A</v>
          </cell>
          <cell r="AA15">
            <v>2</v>
          </cell>
          <cell r="AB15">
            <v>1</v>
          </cell>
          <cell r="AC15">
            <v>1</v>
          </cell>
        </row>
        <row r="16">
          <cell r="X16">
            <v>2300400000</v>
          </cell>
          <cell r="Y16" t="str">
            <v>人事課</v>
          </cell>
          <cell r="Z16" t="str">
            <v>A</v>
          </cell>
          <cell r="AA16">
            <v>2</v>
          </cell>
          <cell r="AB16">
            <v>1</v>
          </cell>
          <cell r="AC16">
            <v>1</v>
          </cell>
        </row>
        <row r="17">
          <cell r="X17">
            <v>2300400001</v>
          </cell>
          <cell r="Y17" t="str">
            <v>印旛広域派遣</v>
          </cell>
          <cell r="Z17" t="str">
            <v>A</v>
          </cell>
          <cell r="AA17">
            <v>2</v>
          </cell>
          <cell r="AB17">
            <v>1</v>
          </cell>
          <cell r="AC17">
            <v>1</v>
          </cell>
        </row>
        <row r="18">
          <cell r="X18">
            <v>2300500000</v>
          </cell>
          <cell r="Y18" t="str">
            <v>課税課</v>
          </cell>
          <cell r="Z18" t="str">
            <v>A</v>
          </cell>
          <cell r="AA18">
            <v>2</v>
          </cell>
          <cell r="AB18">
            <v>2</v>
          </cell>
          <cell r="AC18">
            <v>1</v>
          </cell>
        </row>
        <row r="19">
          <cell r="X19">
            <v>2300600000</v>
          </cell>
          <cell r="Y19" t="str">
            <v>収税課</v>
          </cell>
          <cell r="Z19" t="str">
            <v>A</v>
          </cell>
          <cell r="AA19">
            <v>2</v>
          </cell>
          <cell r="AB19">
            <v>2</v>
          </cell>
          <cell r="AC19">
            <v>1</v>
          </cell>
        </row>
        <row r="20">
          <cell r="X20">
            <v>2300700000</v>
          </cell>
          <cell r="Y20" t="str">
            <v>窓口サービス課</v>
          </cell>
          <cell r="Z20" t="str">
            <v>A</v>
          </cell>
          <cell r="AA20">
            <v>2</v>
          </cell>
          <cell r="AB20">
            <v>3</v>
          </cell>
          <cell r="AC20">
            <v>1</v>
          </cell>
        </row>
        <row r="21">
          <cell r="X21">
            <v>2400000000</v>
          </cell>
          <cell r="Y21" t="str">
            <v>福祉サービス部</v>
          </cell>
          <cell r="Z21" t="str">
            <v>A</v>
          </cell>
          <cell r="AA21">
            <v>3</v>
          </cell>
          <cell r="AB21">
            <v>1</v>
          </cell>
          <cell r="AC21">
            <v>1</v>
          </cell>
        </row>
        <row r="22">
          <cell r="X22">
            <v>2400100000</v>
          </cell>
          <cell r="Y22" t="str">
            <v>福祉政策課</v>
          </cell>
          <cell r="Z22" t="str">
            <v>A</v>
          </cell>
          <cell r="AA22">
            <v>3</v>
          </cell>
          <cell r="AB22">
            <v>1</v>
          </cell>
          <cell r="AC22">
            <v>1</v>
          </cell>
        </row>
        <row r="23">
          <cell r="X23">
            <v>2400100001</v>
          </cell>
          <cell r="Y23" t="str">
            <v>社会福祉協議会派遣</v>
          </cell>
          <cell r="Z23" t="str">
            <v>A</v>
          </cell>
          <cell r="AA23">
            <v>3</v>
          </cell>
          <cell r="AB23">
            <v>1</v>
          </cell>
          <cell r="AC23">
            <v>1</v>
          </cell>
        </row>
        <row r="24">
          <cell r="X24">
            <v>2400200000</v>
          </cell>
          <cell r="Y24" t="str">
            <v>生活支援課</v>
          </cell>
          <cell r="Z24" t="str">
            <v>A</v>
          </cell>
          <cell r="AA24">
            <v>3</v>
          </cell>
          <cell r="AB24">
            <v>3</v>
          </cell>
          <cell r="AC24">
            <v>1</v>
          </cell>
        </row>
        <row r="25">
          <cell r="X25">
            <v>2400300000</v>
          </cell>
          <cell r="Y25" t="str">
            <v>高齢者支援課</v>
          </cell>
          <cell r="Z25" t="str">
            <v>K</v>
          </cell>
          <cell r="AA25">
            <v>1</v>
          </cell>
          <cell r="AB25">
            <v>1</v>
          </cell>
          <cell r="AC25">
            <v>1</v>
          </cell>
        </row>
        <row r="26">
          <cell r="X26">
            <v>2400300001</v>
          </cell>
          <cell r="Y26" t="str">
            <v>高齢者支援課（老人）</v>
          </cell>
          <cell r="Z26" t="str">
            <v>A</v>
          </cell>
          <cell r="AA26">
            <v>3</v>
          </cell>
          <cell r="AB26">
            <v>1</v>
          </cell>
          <cell r="AC26">
            <v>6</v>
          </cell>
        </row>
        <row r="27">
          <cell r="X27">
            <v>2400400000</v>
          </cell>
          <cell r="Y27" t="str">
            <v>障害者支援課</v>
          </cell>
          <cell r="Z27" t="str">
            <v>A</v>
          </cell>
          <cell r="AA27">
            <v>3</v>
          </cell>
          <cell r="AB27">
            <v>1</v>
          </cell>
          <cell r="AC27">
            <v>5</v>
          </cell>
        </row>
        <row r="28">
          <cell r="X28">
            <v>2400400100</v>
          </cell>
          <cell r="Y28" t="str">
            <v>障害者就労支援センター</v>
          </cell>
          <cell r="Z28" t="str">
            <v>D</v>
          </cell>
          <cell r="AA28">
            <v>1</v>
          </cell>
          <cell r="AB28">
            <v>1</v>
          </cell>
          <cell r="AC28">
            <v>1</v>
          </cell>
        </row>
        <row r="29">
          <cell r="X29">
            <v>2400400200</v>
          </cell>
          <cell r="Y29" t="str">
            <v>児童デイサービスセンター</v>
          </cell>
          <cell r="Z29" t="str">
            <v>A</v>
          </cell>
          <cell r="AA29">
            <v>3</v>
          </cell>
          <cell r="AB29">
            <v>1</v>
          </cell>
          <cell r="AC29">
            <v>5</v>
          </cell>
        </row>
        <row r="30">
          <cell r="X30">
            <v>2500000000</v>
          </cell>
          <cell r="Y30" t="str">
            <v>健康こども部</v>
          </cell>
          <cell r="Z30" t="str">
            <v>A</v>
          </cell>
          <cell r="AA30">
            <v>3</v>
          </cell>
          <cell r="AB30">
            <v>2</v>
          </cell>
          <cell r="AC30">
            <v>1</v>
          </cell>
        </row>
        <row r="31">
          <cell r="X31">
            <v>2500100000</v>
          </cell>
          <cell r="Y31" t="str">
            <v>こども保育課</v>
          </cell>
          <cell r="Z31" t="str">
            <v>A</v>
          </cell>
          <cell r="AA31">
            <v>3</v>
          </cell>
          <cell r="AB31">
            <v>2</v>
          </cell>
          <cell r="AC31">
            <v>1</v>
          </cell>
        </row>
        <row r="32">
          <cell r="X32">
            <v>2500100100</v>
          </cell>
          <cell r="Y32" t="str">
            <v>中央保育所</v>
          </cell>
          <cell r="Z32" t="str">
            <v>A</v>
          </cell>
          <cell r="AA32">
            <v>3</v>
          </cell>
          <cell r="AB32">
            <v>2</v>
          </cell>
          <cell r="AC32">
            <v>5</v>
          </cell>
        </row>
        <row r="33">
          <cell r="X33">
            <v>2500100200</v>
          </cell>
          <cell r="Y33" t="str">
            <v>千代田保育所</v>
          </cell>
          <cell r="Z33" t="str">
            <v>A</v>
          </cell>
          <cell r="AA33">
            <v>3</v>
          </cell>
          <cell r="AB33">
            <v>2</v>
          </cell>
          <cell r="AC33">
            <v>5</v>
          </cell>
        </row>
        <row r="34">
          <cell r="X34">
            <v>2500200000</v>
          </cell>
          <cell r="Y34" t="str">
            <v>家庭支援課</v>
          </cell>
          <cell r="Z34" t="str">
            <v>A</v>
          </cell>
          <cell r="AA34">
            <v>3</v>
          </cell>
          <cell r="AB34">
            <v>2</v>
          </cell>
          <cell r="AC34">
            <v>1</v>
          </cell>
        </row>
        <row r="35">
          <cell r="X35">
            <v>2500300000</v>
          </cell>
          <cell r="Y35" t="str">
            <v>健康増進課</v>
          </cell>
          <cell r="Z35" t="str">
            <v>A</v>
          </cell>
          <cell r="AA35">
            <v>4</v>
          </cell>
          <cell r="AB35">
            <v>1</v>
          </cell>
          <cell r="AC35">
            <v>1</v>
          </cell>
        </row>
        <row r="36">
          <cell r="X36">
            <v>2500400000</v>
          </cell>
          <cell r="Y36" t="str">
            <v>国保年金課（年金）</v>
          </cell>
          <cell r="Z36" t="str">
            <v>A</v>
          </cell>
          <cell r="AA36">
            <v>3</v>
          </cell>
          <cell r="AB36">
            <v>1</v>
          </cell>
          <cell r="AC36">
            <v>2</v>
          </cell>
        </row>
        <row r="37">
          <cell r="X37">
            <v>2500400001</v>
          </cell>
          <cell r="Y37" t="str">
            <v>国保年金課（国保）</v>
          </cell>
          <cell r="Z37" t="str">
            <v>A</v>
          </cell>
          <cell r="AA37">
            <v>3</v>
          </cell>
          <cell r="AB37">
            <v>1</v>
          </cell>
          <cell r="AC37">
            <v>3</v>
          </cell>
        </row>
        <row r="38">
          <cell r="X38">
            <v>2500400002</v>
          </cell>
          <cell r="Y38" t="str">
            <v>国保年金課（後期高齢）</v>
          </cell>
          <cell r="Z38" t="str">
            <v>L</v>
          </cell>
          <cell r="AA38">
            <v>1</v>
          </cell>
          <cell r="AB38">
            <v>1</v>
          </cell>
          <cell r="AC38">
            <v>1</v>
          </cell>
        </row>
        <row r="39">
          <cell r="X39">
            <v>2600000000</v>
          </cell>
          <cell r="Y39" t="str">
            <v>環境経済部</v>
          </cell>
          <cell r="Z39" t="str">
            <v>A</v>
          </cell>
          <cell r="AA39">
            <v>4</v>
          </cell>
          <cell r="AB39">
            <v>1</v>
          </cell>
          <cell r="AC39">
            <v>6</v>
          </cell>
        </row>
        <row r="40">
          <cell r="X40">
            <v>2600100000</v>
          </cell>
          <cell r="Y40" t="str">
            <v>環境政策課</v>
          </cell>
          <cell r="Z40" t="str">
            <v>A</v>
          </cell>
          <cell r="AA40">
            <v>4</v>
          </cell>
          <cell r="AB40">
            <v>1</v>
          </cell>
          <cell r="AC40">
            <v>6</v>
          </cell>
        </row>
        <row r="41">
          <cell r="X41">
            <v>2600100001</v>
          </cell>
          <cell r="Y41" t="str">
            <v>環境政策課（公害）</v>
          </cell>
          <cell r="Z41" t="str">
            <v>A</v>
          </cell>
          <cell r="AA41">
            <v>4</v>
          </cell>
          <cell r="AB41">
            <v>1</v>
          </cell>
          <cell r="AC41">
            <v>7</v>
          </cell>
        </row>
        <row r="42">
          <cell r="X42">
            <v>2600200000</v>
          </cell>
          <cell r="Y42" t="str">
            <v>廃棄物対策課</v>
          </cell>
          <cell r="Z42" t="str">
            <v>A</v>
          </cell>
          <cell r="AA42">
            <v>4</v>
          </cell>
          <cell r="AB42">
            <v>2</v>
          </cell>
          <cell r="AC42">
            <v>1</v>
          </cell>
        </row>
        <row r="43">
          <cell r="X43">
            <v>2600200001</v>
          </cell>
          <cell r="Y43" t="str">
            <v>廃棄物対策課（施設）</v>
          </cell>
          <cell r="Z43" t="str">
            <v>A</v>
          </cell>
          <cell r="AA43">
            <v>4</v>
          </cell>
          <cell r="AB43">
            <v>2</v>
          </cell>
          <cell r="AC43">
            <v>3</v>
          </cell>
        </row>
        <row r="44">
          <cell r="X44">
            <v>2600300000</v>
          </cell>
          <cell r="Y44" t="str">
            <v>産業振興課</v>
          </cell>
          <cell r="Z44" t="str">
            <v>A</v>
          </cell>
          <cell r="AA44">
            <v>5</v>
          </cell>
          <cell r="AB44">
            <v>1</v>
          </cell>
          <cell r="AC44">
            <v>2</v>
          </cell>
        </row>
        <row r="45">
          <cell r="X45">
            <v>2600300001</v>
          </cell>
          <cell r="Y45" t="str">
            <v>産業振興課（商工）</v>
          </cell>
          <cell r="Z45" t="str">
            <v>A</v>
          </cell>
          <cell r="AA45">
            <v>6</v>
          </cell>
          <cell r="AB45">
            <v>1</v>
          </cell>
          <cell r="AC45">
            <v>1</v>
          </cell>
        </row>
        <row r="46">
          <cell r="X46">
            <v>2600400000</v>
          </cell>
          <cell r="Y46" t="str">
            <v>クリーンセンター</v>
          </cell>
          <cell r="Z46" t="str">
            <v>A</v>
          </cell>
          <cell r="AA46">
            <v>4</v>
          </cell>
          <cell r="AB46">
            <v>2</v>
          </cell>
          <cell r="AC46">
            <v>2</v>
          </cell>
        </row>
        <row r="47">
          <cell r="X47">
            <v>2700000000</v>
          </cell>
          <cell r="Y47" t="str">
            <v>都市部</v>
          </cell>
          <cell r="Z47" t="str">
            <v>A</v>
          </cell>
          <cell r="AA47">
            <v>7</v>
          </cell>
          <cell r="AB47">
            <v>3</v>
          </cell>
          <cell r="AC47">
            <v>1</v>
          </cell>
        </row>
        <row r="48">
          <cell r="X48">
            <v>2700100000</v>
          </cell>
          <cell r="Y48" t="str">
            <v>都市計画課</v>
          </cell>
          <cell r="Z48" t="str">
            <v>A</v>
          </cell>
          <cell r="AA48">
            <v>7</v>
          </cell>
          <cell r="AB48">
            <v>3</v>
          </cell>
          <cell r="AC48">
            <v>1</v>
          </cell>
        </row>
        <row r="49">
          <cell r="X49">
            <v>2700100001</v>
          </cell>
          <cell r="Y49" t="str">
            <v>都市計画課（公園）</v>
          </cell>
          <cell r="Z49" t="str">
            <v>A</v>
          </cell>
          <cell r="AA49">
            <v>7</v>
          </cell>
          <cell r="AB49">
            <v>3</v>
          </cell>
          <cell r="AC49">
            <v>5</v>
          </cell>
        </row>
        <row r="50">
          <cell r="X50">
            <v>2700100002</v>
          </cell>
          <cell r="Y50" t="str">
            <v>都市計画課（開発）</v>
          </cell>
          <cell r="Z50" t="str">
            <v>A</v>
          </cell>
          <cell r="AA50">
            <v>7</v>
          </cell>
          <cell r="AB50">
            <v>3</v>
          </cell>
          <cell r="AC50">
            <v>6</v>
          </cell>
        </row>
        <row r="51">
          <cell r="X51">
            <v>2700200000</v>
          </cell>
          <cell r="Y51" t="str">
            <v>道路管理課</v>
          </cell>
          <cell r="Z51" t="str">
            <v>A</v>
          </cell>
          <cell r="AA51">
            <v>7</v>
          </cell>
          <cell r="AB51">
            <v>2</v>
          </cell>
          <cell r="AC51">
            <v>1</v>
          </cell>
        </row>
        <row r="52">
          <cell r="X52">
            <v>2700300000</v>
          </cell>
          <cell r="Y52" t="str">
            <v>道路建設課</v>
          </cell>
          <cell r="Z52" t="str">
            <v>A</v>
          </cell>
          <cell r="AA52">
            <v>7</v>
          </cell>
          <cell r="AB52">
            <v>3</v>
          </cell>
          <cell r="AC52">
            <v>3</v>
          </cell>
        </row>
        <row r="53">
          <cell r="X53">
            <v>2700400000</v>
          </cell>
          <cell r="Y53" t="str">
            <v>建築課</v>
          </cell>
          <cell r="Z53" t="str">
            <v>A</v>
          </cell>
          <cell r="AA53">
            <v>7</v>
          </cell>
          <cell r="AB53">
            <v>1</v>
          </cell>
          <cell r="AC53">
            <v>1</v>
          </cell>
        </row>
        <row r="54">
          <cell r="X54">
            <v>2700400001</v>
          </cell>
          <cell r="Y54" t="str">
            <v>建築課（営繕）</v>
          </cell>
          <cell r="Z54" t="str">
            <v>A</v>
          </cell>
          <cell r="AA54">
            <v>7</v>
          </cell>
          <cell r="AB54">
            <v>1</v>
          </cell>
          <cell r="AC54">
            <v>2</v>
          </cell>
        </row>
        <row r="55">
          <cell r="X55">
            <v>2700400002</v>
          </cell>
          <cell r="Y55" t="str">
            <v>建築課（住宅）</v>
          </cell>
          <cell r="Z55" t="str">
            <v>A</v>
          </cell>
          <cell r="AA55">
            <v>7</v>
          </cell>
          <cell r="AB55">
            <v>4</v>
          </cell>
          <cell r="AC55">
            <v>1</v>
          </cell>
        </row>
        <row r="56">
          <cell r="X56">
            <v>2700500000</v>
          </cell>
          <cell r="Y56" t="str">
            <v>都市整備課</v>
          </cell>
          <cell r="Z56" t="str">
            <v>A</v>
          </cell>
          <cell r="AA56">
            <v>7</v>
          </cell>
          <cell r="AB56">
            <v>3</v>
          </cell>
          <cell r="AC56">
            <v>2</v>
          </cell>
        </row>
        <row r="57">
          <cell r="X57">
            <v>2700600000</v>
          </cell>
          <cell r="Y57" t="str">
            <v>下水道課</v>
          </cell>
          <cell r="Z57" t="str">
            <v>J</v>
          </cell>
          <cell r="AA57">
            <v>1</v>
          </cell>
          <cell r="AB57">
            <v>1</v>
          </cell>
          <cell r="AC57">
            <v>1</v>
          </cell>
        </row>
        <row r="58">
          <cell r="X58">
            <v>2700600001</v>
          </cell>
          <cell r="Y58" t="str">
            <v>下水道課（一般会計）</v>
          </cell>
          <cell r="Z58" t="str">
            <v>A</v>
          </cell>
          <cell r="AA58">
            <v>7</v>
          </cell>
          <cell r="AB58">
            <v>2</v>
          </cell>
          <cell r="AC58">
            <v>4</v>
          </cell>
        </row>
        <row r="59">
          <cell r="X59">
            <v>2800000000</v>
          </cell>
          <cell r="Y59" t="str">
            <v>水道事業センター</v>
          </cell>
          <cell r="Z59" t="str">
            <v>N</v>
          </cell>
          <cell r="AA59">
            <v>2</v>
          </cell>
          <cell r="AB59">
            <v>1</v>
          </cell>
          <cell r="AC59">
            <v>5</v>
          </cell>
        </row>
        <row r="60">
          <cell r="X60">
            <v>2800100000</v>
          </cell>
          <cell r="Y60" t="str">
            <v>業務課</v>
          </cell>
          <cell r="Z60" t="str">
            <v>N</v>
          </cell>
          <cell r="AA60">
            <v>2</v>
          </cell>
          <cell r="AB60">
            <v>1</v>
          </cell>
          <cell r="AC60">
            <v>5</v>
          </cell>
        </row>
        <row r="61">
          <cell r="X61">
            <v>2800200000</v>
          </cell>
          <cell r="Y61" t="str">
            <v>工務課（原水及び浄水）</v>
          </cell>
          <cell r="Z61" t="str">
            <v>N</v>
          </cell>
          <cell r="AA61">
            <v>2</v>
          </cell>
          <cell r="AB61">
            <v>1</v>
          </cell>
          <cell r="AC61">
            <v>1</v>
          </cell>
        </row>
        <row r="62">
          <cell r="X62">
            <v>2800200001</v>
          </cell>
          <cell r="Y62" t="str">
            <v>工務課</v>
          </cell>
          <cell r="Z62" t="str">
            <v>N</v>
          </cell>
          <cell r="AA62">
            <v>2</v>
          </cell>
          <cell r="AB62">
            <v>1</v>
          </cell>
          <cell r="AC62">
            <v>2</v>
          </cell>
        </row>
        <row r="63">
          <cell r="X63">
            <v>2800200002</v>
          </cell>
          <cell r="Y63" t="str">
            <v>工務課（改良事務）</v>
          </cell>
          <cell r="Z63" t="str">
            <v>N</v>
          </cell>
          <cell r="AA63">
            <v>4</v>
          </cell>
          <cell r="AB63">
            <v>1</v>
          </cell>
          <cell r="AC63">
            <v>11</v>
          </cell>
        </row>
        <row r="64">
          <cell r="X64">
            <v>2900100000</v>
          </cell>
          <cell r="Y64" t="str">
            <v>会計課</v>
          </cell>
          <cell r="Z64" t="str">
            <v>A</v>
          </cell>
          <cell r="AA64">
            <v>2</v>
          </cell>
          <cell r="AB64">
            <v>1</v>
          </cell>
          <cell r="AC64">
            <v>1</v>
          </cell>
        </row>
        <row r="65">
          <cell r="X65">
            <v>3000100000</v>
          </cell>
          <cell r="Y65" t="str">
            <v>議会事務局</v>
          </cell>
          <cell r="Z65" t="str">
            <v>A</v>
          </cell>
          <cell r="AA65">
            <v>1</v>
          </cell>
          <cell r="AB65">
            <v>1</v>
          </cell>
          <cell r="AC65">
            <v>1</v>
          </cell>
        </row>
        <row r="66">
          <cell r="X66">
            <v>3100100000</v>
          </cell>
          <cell r="Y66" t="str">
            <v>選挙管理委員会事務局</v>
          </cell>
          <cell r="Z66" t="str">
            <v>A</v>
          </cell>
          <cell r="AA66">
            <v>2</v>
          </cell>
          <cell r="AB66">
            <v>4</v>
          </cell>
          <cell r="AC66">
            <v>1</v>
          </cell>
        </row>
        <row r="67">
          <cell r="X67">
            <v>3200100000</v>
          </cell>
          <cell r="Y67" t="str">
            <v>監査委員事務局</v>
          </cell>
          <cell r="Z67" t="str">
            <v>A</v>
          </cell>
          <cell r="AA67">
            <v>2</v>
          </cell>
          <cell r="AB67">
            <v>6</v>
          </cell>
          <cell r="AC67">
            <v>1</v>
          </cell>
        </row>
        <row r="68">
          <cell r="X68">
            <v>3300100000</v>
          </cell>
          <cell r="Y68" t="str">
            <v>農業委員会事務局</v>
          </cell>
          <cell r="Z68" t="str">
            <v>A</v>
          </cell>
          <cell r="AA68">
            <v>5</v>
          </cell>
          <cell r="AB68">
            <v>1</v>
          </cell>
          <cell r="AC68">
            <v>1</v>
          </cell>
        </row>
        <row r="69">
          <cell r="X69">
            <v>3400000000</v>
          </cell>
          <cell r="Y69" t="str">
            <v>教育部</v>
          </cell>
          <cell r="Z69" t="str">
            <v>A</v>
          </cell>
          <cell r="AA69">
            <v>9</v>
          </cell>
          <cell r="AB69">
            <v>1</v>
          </cell>
          <cell r="AC69">
            <v>2</v>
          </cell>
        </row>
        <row r="70">
          <cell r="X70">
            <v>3400100000</v>
          </cell>
          <cell r="Y70" t="str">
            <v>教育総務課</v>
          </cell>
          <cell r="Z70" t="str">
            <v>A</v>
          </cell>
          <cell r="AA70">
            <v>9</v>
          </cell>
          <cell r="AB70">
            <v>1</v>
          </cell>
          <cell r="AC70">
            <v>2</v>
          </cell>
        </row>
        <row r="71">
          <cell r="X71">
            <v>3400200000</v>
          </cell>
          <cell r="Y71" t="str">
            <v>学務課</v>
          </cell>
          <cell r="Z71" t="str">
            <v>A</v>
          </cell>
          <cell r="AA71">
            <v>9</v>
          </cell>
          <cell r="AB71">
            <v>1</v>
          </cell>
          <cell r="AC71">
            <v>2</v>
          </cell>
        </row>
        <row r="72">
          <cell r="X72">
            <v>3400300000</v>
          </cell>
          <cell r="Y72" t="str">
            <v>指導課</v>
          </cell>
          <cell r="Z72" t="str">
            <v>A</v>
          </cell>
          <cell r="AA72">
            <v>9</v>
          </cell>
          <cell r="AB72">
            <v>1</v>
          </cell>
          <cell r="AC72">
            <v>2</v>
          </cell>
        </row>
        <row r="73">
          <cell r="X73">
            <v>3400300001</v>
          </cell>
          <cell r="Y73" t="str">
            <v>指導課（給食）</v>
          </cell>
          <cell r="Z73" t="str">
            <v>A</v>
          </cell>
          <cell r="AA73">
            <v>9</v>
          </cell>
          <cell r="AB73">
            <v>5</v>
          </cell>
          <cell r="AC73">
            <v>3</v>
          </cell>
        </row>
        <row r="74">
          <cell r="X74">
            <v>3400300100</v>
          </cell>
          <cell r="Y74" t="str">
            <v>北部学校給食共同調理場</v>
          </cell>
          <cell r="Z74" t="str">
            <v>A</v>
          </cell>
          <cell r="AA74">
            <v>9</v>
          </cell>
          <cell r="AB74">
            <v>5</v>
          </cell>
          <cell r="AC74">
            <v>3</v>
          </cell>
        </row>
        <row r="75">
          <cell r="X75">
            <v>3400400000</v>
          </cell>
          <cell r="Y75" t="str">
            <v>社会教育課</v>
          </cell>
          <cell r="Z75" t="str">
            <v>A</v>
          </cell>
          <cell r="AA75">
            <v>9</v>
          </cell>
          <cell r="AB75">
            <v>4</v>
          </cell>
          <cell r="AC75">
            <v>1</v>
          </cell>
        </row>
        <row r="76">
          <cell r="X76">
            <v>3400400001</v>
          </cell>
          <cell r="Y76" t="str">
            <v>文化財センター派遣</v>
          </cell>
          <cell r="Z76" t="str">
            <v>U</v>
          </cell>
          <cell r="AA76">
            <v>9</v>
          </cell>
          <cell r="AB76">
            <v>4</v>
          </cell>
          <cell r="AC76">
            <v>1</v>
          </cell>
        </row>
        <row r="77">
          <cell r="X77">
            <v>3400500000</v>
          </cell>
          <cell r="Y77" t="str">
            <v>スポーツ振興課</v>
          </cell>
          <cell r="Z77" t="str">
            <v>A</v>
          </cell>
          <cell r="AA77">
            <v>9</v>
          </cell>
          <cell r="AB77">
            <v>5</v>
          </cell>
          <cell r="AC77">
            <v>1</v>
          </cell>
        </row>
        <row r="78">
          <cell r="X78">
            <v>3400600000</v>
          </cell>
          <cell r="Y78" t="str">
            <v>四街道公民館</v>
          </cell>
          <cell r="Z78" t="str">
            <v>A</v>
          </cell>
          <cell r="AA78">
            <v>9</v>
          </cell>
          <cell r="AB78">
            <v>4</v>
          </cell>
          <cell r="AC78">
            <v>2</v>
          </cell>
        </row>
        <row r="79">
          <cell r="X79">
            <v>3400900000</v>
          </cell>
          <cell r="Y79" t="str">
            <v>図書館</v>
          </cell>
          <cell r="Z79" t="str">
            <v>A</v>
          </cell>
          <cell r="AA79">
            <v>9</v>
          </cell>
          <cell r="AB79">
            <v>4</v>
          </cell>
          <cell r="AC79">
            <v>3</v>
          </cell>
        </row>
        <row r="80">
          <cell r="X80">
            <v>3401000000</v>
          </cell>
          <cell r="Y80" t="str">
            <v>青少年育成センター</v>
          </cell>
          <cell r="Z80" t="str">
            <v>A</v>
          </cell>
          <cell r="AA80">
            <v>9</v>
          </cell>
          <cell r="AB80">
            <v>4</v>
          </cell>
          <cell r="AC80">
            <v>6</v>
          </cell>
        </row>
        <row r="81">
          <cell r="X81">
            <v>3500100000</v>
          </cell>
          <cell r="Y81" t="str">
            <v>小学校</v>
          </cell>
          <cell r="Z81" t="str">
            <v>A</v>
          </cell>
          <cell r="AA81">
            <v>9</v>
          </cell>
          <cell r="AB81">
            <v>2</v>
          </cell>
          <cell r="AC81">
            <v>1</v>
          </cell>
        </row>
        <row r="82">
          <cell r="X82">
            <v>3500100001</v>
          </cell>
          <cell r="Y82" t="str">
            <v>小学校（栄養士）</v>
          </cell>
          <cell r="Z82" t="str">
            <v>A</v>
          </cell>
          <cell r="AA82">
            <v>9</v>
          </cell>
          <cell r="AB82">
            <v>5</v>
          </cell>
          <cell r="AC82">
            <v>3</v>
          </cell>
        </row>
        <row r="83">
          <cell r="X83">
            <v>3502100000</v>
          </cell>
          <cell r="Y83" t="str">
            <v>中学校</v>
          </cell>
          <cell r="Z83" t="str">
            <v>A</v>
          </cell>
          <cell r="AA83">
            <v>9</v>
          </cell>
          <cell r="AB83">
            <v>3</v>
          </cell>
          <cell r="AC83">
            <v>1</v>
          </cell>
        </row>
        <row r="84">
          <cell r="X84">
            <v>3502100001</v>
          </cell>
          <cell r="Y84" t="str">
            <v>中学校（栄養士）</v>
          </cell>
          <cell r="Z84" t="str">
            <v>A</v>
          </cell>
          <cell r="AA84">
            <v>9</v>
          </cell>
          <cell r="AB84">
            <v>3</v>
          </cell>
          <cell r="AC84">
            <v>1</v>
          </cell>
        </row>
        <row r="85">
          <cell r="X85">
            <v>3600000000</v>
          </cell>
          <cell r="Y85" t="str">
            <v>消防</v>
          </cell>
          <cell r="Z85" t="str">
            <v>A</v>
          </cell>
          <cell r="AA85">
            <v>8</v>
          </cell>
          <cell r="AB85">
            <v>1</v>
          </cell>
          <cell r="AC85">
            <v>1</v>
          </cell>
        </row>
        <row r="86">
          <cell r="X86">
            <v>9999999990</v>
          </cell>
          <cell r="Y86" t="str">
            <v>退職</v>
          </cell>
          <cell r="Z86" t="str">
            <v>-</v>
          </cell>
          <cell r="AA86">
            <v>0</v>
          </cell>
          <cell r="AB86">
            <v>0</v>
          </cell>
          <cell r="AC8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A3">
            <v>579</v>
          </cell>
          <cell r="B3" t="str">
            <v>藤森　勝義</v>
          </cell>
          <cell r="C3">
            <v>10020000</v>
          </cell>
          <cell r="D3" t="str">
            <v>経営企画部</v>
          </cell>
          <cell r="E3">
            <v>1002010100</v>
          </cell>
          <cell r="F3" t="str">
            <v>1</v>
          </cell>
          <cell r="G3" t="str">
            <v>00</v>
          </cell>
          <cell r="H3" t="str">
            <v>20</v>
          </cell>
          <cell r="I3" t="str">
            <v>10</v>
          </cell>
          <cell r="J3">
            <v>7424656</v>
          </cell>
          <cell r="K3">
            <v>3</v>
          </cell>
          <cell r="L3">
            <v>2</v>
          </cell>
        </row>
        <row r="4">
          <cell r="A4">
            <v>1098</v>
          </cell>
          <cell r="B4" t="str">
            <v>藤井　康行</v>
          </cell>
          <cell r="C4">
            <v>20110010</v>
          </cell>
          <cell r="D4" t="str">
            <v>議会事務局</v>
          </cell>
          <cell r="E4">
            <v>1001010100</v>
          </cell>
          <cell r="F4" t="str">
            <v>1</v>
          </cell>
          <cell r="G4" t="str">
            <v>00</v>
          </cell>
          <cell r="H4" t="str">
            <v>10</v>
          </cell>
          <cell r="I4" t="str">
            <v>10</v>
          </cell>
          <cell r="J4">
            <v>4032800</v>
          </cell>
          <cell r="K4">
            <v>3</v>
          </cell>
          <cell r="L4">
            <v>1</v>
          </cell>
        </row>
        <row r="5">
          <cell r="A5">
            <v>768</v>
          </cell>
          <cell r="B5" t="str">
            <v>荒巻　敦司</v>
          </cell>
          <cell r="C5">
            <v>10020010</v>
          </cell>
          <cell r="D5" t="str">
            <v>政策推進課</v>
          </cell>
          <cell r="E5">
            <v>1002010100</v>
          </cell>
          <cell r="F5" t="str">
            <v>1</v>
          </cell>
          <cell r="G5" t="str">
            <v>00</v>
          </cell>
          <cell r="H5" t="str">
            <v>20</v>
          </cell>
          <cell r="I5" t="str">
            <v>10</v>
          </cell>
          <cell r="J5">
            <v>6419242</v>
          </cell>
          <cell r="K5">
            <v>4</v>
          </cell>
          <cell r="L5">
            <v>1</v>
          </cell>
        </row>
        <row r="6">
          <cell r="A6">
            <v>970</v>
          </cell>
          <cell r="B6" t="str">
            <v>多田　雅史</v>
          </cell>
          <cell r="C6">
            <v>10020010</v>
          </cell>
          <cell r="D6" t="str">
            <v>政策推進課</v>
          </cell>
          <cell r="E6">
            <v>1002010100</v>
          </cell>
          <cell r="F6" t="str">
            <v>1</v>
          </cell>
          <cell r="G6" t="str">
            <v>00</v>
          </cell>
          <cell r="H6" t="str">
            <v>20</v>
          </cell>
          <cell r="I6" t="str">
            <v>10</v>
          </cell>
          <cell r="J6">
            <v>4916139</v>
          </cell>
          <cell r="K6">
            <v>2</v>
          </cell>
          <cell r="L6">
            <v>1</v>
          </cell>
        </row>
        <row r="7">
          <cell r="A7">
            <v>986</v>
          </cell>
          <cell r="B7" t="str">
            <v>榎本　貞義</v>
          </cell>
          <cell r="C7">
            <v>10020010</v>
          </cell>
          <cell r="D7" t="str">
            <v>政策推進課</v>
          </cell>
          <cell r="E7">
            <v>1002010100</v>
          </cell>
          <cell r="F7" t="str">
            <v>1</v>
          </cell>
          <cell r="G7" t="str">
            <v>00</v>
          </cell>
          <cell r="H7" t="str">
            <v>20</v>
          </cell>
          <cell r="I7" t="str">
            <v>10</v>
          </cell>
          <cell r="J7">
            <v>5394165</v>
          </cell>
          <cell r="K7">
            <v>1</v>
          </cell>
          <cell r="L7">
            <v>1</v>
          </cell>
        </row>
        <row r="8">
          <cell r="A8">
            <v>1031</v>
          </cell>
          <cell r="B8" t="str">
            <v>井上　貴史</v>
          </cell>
          <cell r="C8">
            <v>10020010</v>
          </cell>
          <cell r="D8" t="str">
            <v>政策推進課</v>
          </cell>
          <cell r="E8">
            <v>1002010100</v>
          </cell>
          <cell r="F8" t="str">
            <v>1</v>
          </cell>
          <cell r="G8" t="str">
            <v>00</v>
          </cell>
          <cell r="H8" t="str">
            <v>20</v>
          </cell>
          <cell r="I8" t="str">
            <v>10</v>
          </cell>
          <cell r="J8">
            <v>5367479</v>
          </cell>
          <cell r="K8">
            <v>2</v>
          </cell>
          <cell r="L8">
            <v>1</v>
          </cell>
        </row>
        <row r="9">
          <cell r="A9">
            <v>1104</v>
          </cell>
          <cell r="B9" t="str">
            <v>髙木　謙次</v>
          </cell>
          <cell r="C9">
            <v>10020030</v>
          </cell>
          <cell r="D9" t="str">
            <v>秘書課</v>
          </cell>
          <cell r="E9">
            <v>1002010100</v>
          </cell>
          <cell r="F9" t="str">
            <v>1</v>
          </cell>
          <cell r="G9" t="str">
            <v>00</v>
          </cell>
          <cell r="H9" t="str">
            <v>20</v>
          </cell>
          <cell r="I9" t="str">
            <v>10</v>
          </cell>
          <cell r="J9">
            <v>3882400</v>
          </cell>
          <cell r="K9">
            <v>1</v>
          </cell>
          <cell r="L9">
            <v>1</v>
          </cell>
        </row>
        <row r="10">
          <cell r="A10">
            <v>888</v>
          </cell>
          <cell r="B10" t="str">
            <v>黒岩　正和</v>
          </cell>
          <cell r="C10">
            <v>10020040</v>
          </cell>
          <cell r="D10" t="str">
            <v>シティセールス推進課</v>
          </cell>
          <cell r="E10">
            <v>1002010100</v>
          </cell>
          <cell r="F10" t="str">
            <v>1</v>
          </cell>
          <cell r="G10" t="str">
            <v>00</v>
          </cell>
          <cell r="H10" t="str">
            <v>20</v>
          </cell>
          <cell r="I10" t="str">
            <v>10</v>
          </cell>
          <cell r="J10">
            <v>5066194</v>
          </cell>
          <cell r="K10">
            <v>3</v>
          </cell>
          <cell r="L10">
            <v>1</v>
          </cell>
        </row>
        <row r="11">
          <cell r="A11">
            <v>982</v>
          </cell>
          <cell r="B11" t="str">
            <v>長谷川　篤</v>
          </cell>
          <cell r="C11">
            <v>10020040</v>
          </cell>
          <cell r="D11" t="str">
            <v>シティセールス推進課</v>
          </cell>
          <cell r="E11">
            <v>1002010100</v>
          </cell>
          <cell r="F11" t="str">
            <v>1</v>
          </cell>
          <cell r="G11" t="str">
            <v>00</v>
          </cell>
          <cell r="H11" t="str">
            <v>20</v>
          </cell>
          <cell r="I11" t="str">
            <v>10</v>
          </cell>
          <cell r="J11">
            <v>4842262</v>
          </cell>
          <cell r="K11">
            <v>2</v>
          </cell>
          <cell r="L11">
            <v>1</v>
          </cell>
        </row>
        <row r="12">
          <cell r="A12">
            <v>1048</v>
          </cell>
          <cell r="B12" t="str">
            <v>岡松　宏和</v>
          </cell>
          <cell r="C12">
            <v>10020040</v>
          </cell>
          <cell r="D12" t="str">
            <v>シティセールス推進課</v>
          </cell>
          <cell r="E12">
            <v>1002010100</v>
          </cell>
          <cell r="F12" t="str">
            <v>1</v>
          </cell>
          <cell r="G12" t="str">
            <v>00</v>
          </cell>
          <cell r="H12" t="str">
            <v>20</v>
          </cell>
          <cell r="I12" t="str">
            <v>10</v>
          </cell>
          <cell r="J12">
            <v>4721101</v>
          </cell>
          <cell r="K12">
            <v>3</v>
          </cell>
          <cell r="L12">
            <v>1</v>
          </cell>
        </row>
        <row r="13">
          <cell r="A13">
            <v>914</v>
          </cell>
          <cell r="B13" t="str">
            <v>飯泉　克</v>
          </cell>
          <cell r="C13">
            <v>10020050</v>
          </cell>
          <cell r="D13" t="str">
            <v>財政課</v>
          </cell>
          <cell r="E13">
            <v>1002010100</v>
          </cell>
          <cell r="F13" t="str">
            <v>1</v>
          </cell>
          <cell r="G13" t="str">
            <v>00</v>
          </cell>
          <cell r="H13" t="str">
            <v>20</v>
          </cell>
          <cell r="I13" t="str">
            <v>10</v>
          </cell>
          <cell r="J13">
            <v>5780341</v>
          </cell>
          <cell r="K13">
            <v>1</v>
          </cell>
          <cell r="L13">
            <v>1</v>
          </cell>
        </row>
        <row r="14">
          <cell r="A14">
            <v>984</v>
          </cell>
          <cell r="B14" t="str">
            <v>立﨑　靖人</v>
          </cell>
          <cell r="C14">
            <v>10020050</v>
          </cell>
          <cell r="D14" t="str">
            <v>財政課</v>
          </cell>
          <cell r="E14">
            <v>1002010100</v>
          </cell>
          <cell r="F14" t="str">
            <v>1</v>
          </cell>
          <cell r="G14" t="str">
            <v>00</v>
          </cell>
          <cell r="H14" t="str">
            <v>20</v>
          </cell>
          <cell r="I14" t="str">
            <v>10</v>
          </cell>
          <cell r="J14">
            <v>5935814</v>
          </cell>
          <cell r="K14">
            <v>4</v>
          </cell>
          <cell r="L14">
            <v>1</v>
          </cell>
        </row>
        <row r="15">
          <cell r="A15">
            <v>1052</v>
          </cell>
          <cell r="B15" t="str">
            <v>古川　達夫</v>
          </cell>
          <cell r="C15">
            <v>10020050</v>
          </cell>
          <cell r="D15" t="str">
            <v>財政課</v>
          </cell>
          <cell r="E15">
            <v>1002010100</v>
          </cell>
          <cell r="F15" t="str">
            <v>1</v>
          </cell>
          <cell r="G15" t="str">
            <v>00</v>
          </cell>
          <cell r="H15" t="str">
            <v>20</v>
          </cell>
          <cell r="I15" t="str">
            <v>10</v>
          </cell>
          <cell r="J15">
            <v>4403800</v>
          </cell>
          <cell r="K15">
            <v>2</v>
          </cell>
          <cell r="L15">
            <v>1</v>
          </cell>
        </row>
        <row r="16">
          <cell r="A16">
            <v>1056</v>
          </cell>
          <cell r="B16" t="str">
            <v>後藤　力夫</v>
          </cell>
          <cell r="C16">
            <v>10020050</v>
          </cell>
          <cell r="D16" t="str">
            <v>財政課</v>
          </cell>
          <cell r="E16">
            <v>1002010100</v>
          </cell>
          <cell r="F16" t="str">
            <v>1</v>
          </cell>
          <cell r="G16" t="str">
            <v>00</v>
          </cell>
          <cell r="H16" t="str">
            <v>20</v>
          </cell>
          <cell r="I16" t="str">
            <v>10</v>
          </cell>
          <cell r="J16">
            <v>3920800</v>
          </cell>
          <cell r="K16">
            <v>3</v>
          </cell>
          <cell r="L16">
            <v>1</v>
          </cell>
        </row>
        <row r="17">
          <cell r="A17">
            <v>1122</v>
          </cell>
          <cell r="B17" t="str">
            <v>小貝　知輝</v>
          </cell>
          <cell r="C17">
            <v>10020050</v>
          </cell>
          <cell r="D17" t="str">
            <v>財政課</v>
          </cell>
          <cell r="E17">
            <v>1002010100</v>
          </cell>
          <cell r="F17" t="str">
            <v>1</v>
          </cell>
          <cell r="G17" t="str">
            <v>00</v>
          </cell>
          <cell r="H17" t="str">
            <v>20</v>
          </cell>
          <cell r="I17" t="str">
            <v>10</v>
          </cell>
          <cell r="J17">
            <v>4477600</v>
          </cell>
          <cell r="K17">
            <v>2</v>
          </cell>
          <cell r="L17">
            <v>1</v>
          </cell>
        </row>
        <row r="18">
          <cell r="A18">
            <v>1339</v>
          </cell>
          <cell r="B18" t="str">
            <v>谷田貝　敦志</v>
          </cell>
          <cell r="C18">
            <v>10020050</v>
          </cell>
          <cell r="D18" t="str">
            <v>財政課</v>
          </cell>
          <cell r="E18">
            <v>1002010100</v>
          </cell>
          <cell r="F18" t="str">
            <v>1</v>
          </cell>
          <cell r="G18" t="str">
            <v>00</v>
          </cell>
          <cell r="H18" t="str">
            <v>20</v>
          </cell>
          <cell r="I18" t="str">
            <v>10</v>
          </cell>
          <cell r="J18">
            <v>6293369</v>
          </cell>
          <cell r="K18">
            <v>4</v>
          </cell>
          <cell r="L18">
            <v>1</v>
          </cell>
        </row>
        <row r="19">
          <cell r="A19">
            <v>906</v>
          </cell>
          <cell r="B19" t="str">
            <v>山本　学</v>
          </cell>
          <cell r="C19">
            <v>10020060</v>
          </cell>
          <cell r="D19" t="str">
            <v>管財課</v>
          </cell>
          <cell r="E19">
            <v>1002010100</v>
          </cell>
          <cell r="F19" t="str">
            <v>1</v>
          </cell>
          <cell r="G19" t="str">
            <v>00</v>
          </cell>
          <cell r="H19" t="str">
            <v>20</v>
          </cell>
          <cell r="I19" t="str">
            <v>10</v>
          </cell>
          <cell r="J19">
            <v>5376915</v>
          </cell>
          <cell r="K19">
            <v>2</v>
          </cell>
          <cell r="L19">
            <v>1</v>
          </cell>
        </row>
        <row r="20">
          <cell r="A20">
            <v>929</v>
          </cell>
          <cell r="B20" t="str">
            <v>飯島　徹</v>
          </cell>
          <cell r="C20">
            <v>10020060</v>
          </cell>
          <cell r="D20" t="str">
            <v>管財課</v>
          </cell>
          <cell r="E20">
            <v>1002010100</v>
          </cell>
          <cell r="F20" t="str">
            <v>1</v>
          </cell>
          <cell r="G20" t="str">
            <v>00</v>
          </cell>
          <cell r="H20" t="str">
            <v>20</v>
          </cell>
          <cell r="I20" t="str">
            <v>10</v>
          </cell>
          <cell r="J20">
            <v>4039200</v>
          </cell>
          <cell r="K20">
            <v>3</v>
          </cell>
          <cell r="L20">
            <v>1</v>
          </cell>
        </row>
        <row r="21">
          <cell r="A21">
            <v>1162</v>
          </cell>
          <cell r="B21" t="str">
            <v>岩瀬　昭二</v>
          </cell>
          <cell r="C21">
            <v>10020070</v>
          </cell>
          <cell r="D21" t="str">
            <v>契約課</v>
          </cell>
          <cell r="E21">
            <v>1002010100</v>
          </cell>
          <cell r="F21" t="str">
            <v>1</v>
          </cell>
          <cell r="G21" t="str">
            <v>00</v>
          </cell>
          <cell r="H21" t="str">
            <v>20</v>
          </cell>
          <cell r="I21" t="str">
            <v>10</v>
          </cell>
          <cell r="J21">
            <v>2816800</v>
          </cell>
          <cell r="K21">
            <v>1</v>
          </cell>
          <cell r="L21">
            <v>1</v>
          </cell>
        </row>
        <row r="22">
          <cell r="A22">
            <v>820</v>
          </cell>
          <cell r="B22" t="str">
            <v>真田　裕之</v>
          </cell>
          <cell r="C22">
            <v>10020080</v>
          </cell>
          <cell r="D22" t="str">
            <v>情報推進課</v>
          </cell>
          <cell r="E22">
            <v>1002010100</v>
          </cell>
          <cell r="F22" t="str">
            <v>1</v>
          </cell>
          <cell r="G22" t="str">
            <v>00</v>
          </cell>
          <cell r="H22" t="str">
            <v>20</v>
          </cell>
          <cell r="I22" t="str">
            <v>10</v>
          </cell>
          <cell r="J22">
            <v>6059224</v>
          </cell>
          <cell r="K22">
            <v>3</v>
          </cell>
          <cell r="L22">
            <v>1</v>
          </cell>
        </row>
        <row r="23">
          <cell r="A23">
            <v>1142</v>
          </cell>
          <cell r="B23" t="str">
            <v>綿貫　陽一</v>
          </cell>
          <cell r="C23">
            <v>10020080</v>
          </cell>
          <cell r="D23" t="str">
            <v>情報推進課</v>
          </cell>
          <cell r="E23">
            <v>1002010100</v>
          </cell>
          <cell r="F23" t="str">
            <v>1</v>
          </cell>
          <cell r="G23" t="str">
            <v>00</v>
          </cell>
          <cell r="H23" t="str">
            <v>20</v>
          </cell>
          <cell r="I23" t="str">
            <v>10</v>
          </cell>
          <cell r="J23">
            <v>3623200</v>
          </cell>
          <cell r="K23">
            <v>1</v>
          </cell>
          <cell r="L23">
            <v>1</v>
          </cell>
        </row>
        <row r="24">
          <cell r="A24">
            <v>1198</v>
          </cell>
          <cell r="B24" t="str">
            <v>得丸　創</v>
          </cell>
          <cell r="C24">
            <v>10020080</v>
          </cell>
          <cell r="D24" t="str">
            <v>情報推進課</v>
          </cell>
          <cell r="E24">
            <v>1002010100</v>
          </cell>
          <cell r="F24" t="str">
            <v>1</v>
          </cell>
          <cell r="G24" t="str">
            <v>00</v>
          </cell>
          <cell r="H24" t="str">
            <v>20</v>
          </cell>
          <cell r="I24" t="str">
            <v>10</v>
          </cell>
          <cell r="J24">
            <v>4004000</v>
          </cell>
          <cell r="K24">
            <v>1</v>
          </cell>
          <cell r="L24">
            <v>1</v>
          </cell>
        </row>
        <row r="25">
          <cell r="A25">
            <v>1268</v>
          </cell>
          <cell r="B25" t="str">
            <v>長岡　紘明</v>
          </cell>
          <cell r="C25">
            <v>10020080</v>
          </cell>
          <cell r="D25" t="str">
            <v>情報推進課</v>
          </cell>
          <cell r="E25">
            <v>1002010100</v>
          </cell>
          <cell r="F25" t="str">
            <v>1</v>
          </cell>
          <cell r="G25" t="str">
            <v>00</v>
          </cell>
          <cell r="H25" t="str">
            <v>20</v>
          </cell>
          <cell r="I25" t="str">
            <v>10</v>
          </cell>
          <cell r="J25">
            <v>3101600</v>
          </cell>
          <cell r="K25">
            <v>1</v>
          </cell>
          <cell r="L25">
            <v>1</v>
          </cell>
        </row>
        <row r="26">
          <cell r="A26">
            <v>703</v>
          </cell>
          <cell r="B26" t="str">
            <v>梶原　衛</v>
          </cell>
          <cell r="C26">
            <v>10030010</v>
          </cell>
          <cell r="D26" t="str">
            <v>総務課（退職）</v>
          </cell>
          <cell r="E26">
            <v>1002010100</v>
          </cell>
          <cell r="F26" t="str">
            <v>1</v>
          </cell>
          <cell r="G26" t="str">
            <v>00</v>
          </cell>
          <cell r="H26" t="str">
            <v>20</v>
          </cell>
          <cell r="I26" t="str">
            <v>10</v>
          </cell>
          <cell r="J26">
            <v>6921414</v>
          </cell>
          <cell r="K26">
            <v>3</v>
          </cell>
          <cell r="L26">
            <v>1</v>
          </cell>
        </row>
        <row r="27">
          <cell r="A27">
            <v>781</v>
          </cell>
          <cell r="B27" t="str">
            <v>常世田　稔</v>
          </cell>
          <cell r="C27">
            <v>10030010</v>
          </cell>
          <cell r="D27" t="str">
            <v>総務課</v>
          </cell>
          <cell r="E27">
            <v>1002010100</v>
          </cell>
          <cell r="F27" t="str">
            <v>1</v>
          </cell>
          <cell r="G27" t="str">
            <v>00</v>
          </cell>
          <cell r="H27" t="str">
            <v>20</v>
          </cell>
          <cell r="I27" t="str">
            <v>10</v>
          </cell>
          <cell r="J27">
            <v>6132403</v>
          </cell>
          <cell r="K27">
            <v>1</v>
          </cell>
          <cell r="L27">
            <v>1</v>
          </cell>
        </row>
        <row r="28">
          <cell r="A28">
            <v>829</v>
          </cell>
          <cell r="B28" t="str">
            <v>岩井　勝明</v>
          </cell>
          <cell r="C28">
            <v>10030010</v>
          </cell>
          <cell r="D28" t="str">
            <v>総務課</v>
          </cell>
          <cell r="E28">
            <v>1002010100</v>
          </cell>
          <cell r="F28" t="str">
            <v>1</v>
          </cell>
          <cell r="G28" t="str">
            <v>00</v>
          </cell>
          <cell r="H28" t="str">
            <v>20</v>
          </cell>
          <cell r="I28" t="str">
            <v>10</v>
          </cell>
          <cell r="J28">
            <v>5986661</v>
          </cell>
          <cell r="K28">
            <v>3</v>
          </cell>
          <cell r="L28">
            <v>1</v>
          </cell>
        </row>
        <row r="29">
          <cell r="A29">
            <v>937</v>
          </cell>
          <cell r="B29" t="str">
            <v>北﨑　好昭</v>
          </cell>
          <cell r="C29">
            <v>10030010</v>
          </cell>
          <cell r="D29" t="str">
            <v>総務課</v>
          </cell>
          <cell r="E29">
            <v>1002010100</v>
          </cell>
          <cell r="F29" t="str">
            <v>1</v>
          </cell>
          <cell r="G29" t="str">
            <v>00</v>
          </cell>
          <cell r="H29" t="str">
            <v>20</v>
          </cell>
          <cell r="I29" t="str">
            <v>10</v>
          </cell>
          <cell r="J29">
            <v>5191506</v>
          </cell>
          <cell r="K29">
            <v>2</v>
          </cell>
          <cell r="L29">
            <v>1</v>
          </cell>
        </row>
        <row r="30">
          <cell r="A30">
            <v>1032</v>
          </cell>
          <cell r="B30" t="str">
            <v>田村　和彦</v>
          </cell>
          <cell r="C30">
            <v>10030010</v>
          </cell>
          <cell r="D30" t="str">
            <v>総務課</v>
          </cell>
          <cell r="E30">
            <v>1002010100</v>
          </cell>
          <cell r="F30" t="str">
            <v>1</v>
          </cell>
          <cell r="G30" t="str">
            <v>00</v>
          </cell>
          <cell r="H30" t="str">
            <v>20</v>
          </cell>
          <cell r="I30" t="str">
            <v>10</v>
          </cell>
          <cell r="J30">
            <v>4464800</v>
          </cell>
          <cell r="K30">
            <v>3</v>
          </cell>
          <cell r="L30">
            <v>1</v>
          </cell>
        </row>
        <row r="31">
          <cell r="A31">
            <v>1058</v>
          </cell>
          <cell r="B31" t="str">
            <v>服部　雄太</v>
          </cell>
          <cell r="C31">
            <v>10030010</v>
          </cell>
          <cell r="D31" t="str">
            <v>総務課</v>
          </cell>
          <cell r="E31">
            <v>1002010100</v>
          </cell>
          <cell r="F31" t="str">
            <v>1</v>
          </cell>
          <cell r="G31" t="str">
            <v>00</v>
          </cell>
          <cell r="H31" t="str">
            <v>20</v>
          </cell>
          <cell r="I31" t="str">
            <v>10</v>
          </cell>
          <cell r="J31">
            <v>3962400</v>
          </cell>
          <cell r="K31">
            <v>4</v>
          </cell>
          <cell r="L31">
            <v>1</v>
          </cell>
        </row>
        <row r="32">
          <cell r="A32">
            <v>839</v>
          </cell>
          <cell r="B32" t="str">
            <v>山本　みどり</v>
          </cell>
          <cell r="C32">
            <v>10030020</v>
          </cell>
          <cell r="D32" t="str">
            <v>自治振興課</v>
          </cell>
          <cell r="E32">
            <v>1002010100</v>
          </cell>
          <cell r="F32" t="str">
            <v>1</v>
          </cell>
          <cell r="G32" t="str">
            <v>00</v>
          </cell>
          <cell r="H32" t="str">
            <v>20</v>
          </cell>
          <cell r="I32" t="str">
            <v>10</v>
          </cell>
          <cell r="J32">
            <v>4164000</v>
          </cell>
          <cell r="K32">
            <v>2</v>
          </cell>
          <cell r="L32">
            <v>1</v>
          </cell>
        </row>
        <row r="33">
          <cell r="A33">
            <v>1269</v>
          </cell>
          <cell r="B33" t="str">
            <v>竹内　計真</v>
          </cell>
          <cell r="C33">
            <v>10030020</v>
          </cell>
          <cell r="D33" t="str">
            <v>自治振興課</v>
          </cell>
          <cell r="E33">
            <v>1002010100</v>
          </cell>
          <cell r="F33" t="str">
            <v>1</v>
          </cell>
          <cell r="G33" t="str">
            <v>00</v>
          </cell>
          <cell r="H33" t="str">
            <v>20</v>
          </cell>
          <cell r="I33" t="str">
            <v>10</v>
          </cell>
          <cell r="J33">
            <v>0</v>
          </cell>
          <cell r="K33">
            <v>2</v>
          </cell>
          <cell r="L33">
            <v>1</v>
          </cell>
        </row>
        <row r="34">
          <cell r="A34">
            <v>1111</v>
          </cell>
          <cell r="B34" t="str">
            <v>小安　敦夫</v>
          </cell>
          <cell r="C34">
            <v>10030030</v>
          </cell>
          <cell r="D34" t="str">
            <v>行革推進課</v>
          </cell>
          <cell r="E34">
            <v>1002010100</v>
          </cell>
          <cell r="F34" t="str">
            <v>1</v>
          </cell>
          <cell r="G34" t="str">
            <v>00</v>
          </cell>
          <cell r="H34" t="str">
            <v>20</v>
          </cell>
          <cell r="I34" t="str">
            <v>10</v>
          </cell>
          <cell r="J34">
            <v>3524000</v>
          </cell>
          <cell r="K34">
            <v>3</v>
          </cell>
          <cell r="L34">
            <v>1</v>
          </cell>
        </row>
        <row r="35">
          <cell r="A35">
            <v>965</v>
          </cell>
          <cell r="B35" t="str">
            <v>舩津　威一</v>
          </cell>
          <cell r="C35">
            <v>10030040</v>
          </cell>
          <cell r="D35" t="str">
            <v>人事課</v>
          </cell>
          <cell r="E35">
            <v>1002010100</v>
          </cell>
          <cell r="F35" t="str">
            <v>1</v>
          </cell>
          <cell r="G35" t="str">
            <v>00</v>
          </cell>
          <cell r="H35" t="str">
            <v>20</v>
          </cell>
          <cell r="I35" t="str">
            <v>10</v>
          </cell>
          <cell r="J35">
            <v>5161694</v>
          </cell>
          <cell r="K35">
            <v>4</v>
          </cell>
          <cell r="L35">
            <v>1</v>
          </cell>
        </row>
        <row r="36">
          <cell r="A36">
            <v>993</v>
          </cell>
          <cell r="B36" t="str">
            <v>山本　洋子</v>
          </cell>
          <cell r="C36">
            <v>10030040</v>
          </cell>
          <cell r="D36" t="str">
            <v>人事課</v>
          </cell>
          <cell r="E36">
            <v>1002010100</v>
          </cell>
          <cell r="F36" t="str">
            <v>1</v>
          </cell>
          <cell r="G36" t="str">
            <v>00</v>
          </cell>
          <cell r="H36" t="str">
            <v>20</v>
          </cell>
          <cell r="I36" t="str">
            <v>10</v>
          </cell>
          <cell r="J36">
            <v>3050400</v>
          </cell>
          <cell r="K36">
            <v>1</v>
          </cell>
          <cell r="L36">
            <v>1</v>
          </cell>
        </row>
        <row r="37">
          <cell r="A37">
            <v>1084</v>
          </cell>
          <cell r="B37" t="str">
            <v>菊地　秀明</v>
          </cell>
          <cell r="C37">
            <v>10030040</v>
          </cell>
          <cell r="D37" t="str">
            <v>人事課</v>
          </cell>
          <cell r="E37">
            <v>1002010100</v>
          </cell>
          <cell r="F37" t="str">
            <v>1</v>
          </cell>
          <cell r="G37" t="str">
            <v>00</v>
          </cell>
          <cell r="H37" t="str">
            <v>20</v>
          </cell>
          <cell r="I37" t="str">
            <v>10</v>
          </cell>
          <cell r="J37">
            <v>4436000</v>
          </cell>
          <cell r="K37">
            <v>3</v>
          </cell>
          <cell r="L37">
            <v>1</v>
          </cell>
        </row>
        <row r="38">
          <cell r="A38">
            <v>519</v>
          </cell>
          <cell r="B38" t="str">
            <v>松尾　秀人</v>
          </cell>
          <cell r="C38">
            <v>10090000</v>
          </cell>
          <cell r="D38" t="str">
            <v>会計課</v>
          </cell>
          <cell r="E38">
            <v>1002010100</v>
          </cell>
          <cell r="F38" t="str">
            <v>1</v>
          </cell>
          <cell r="G38" t="str">
            <v>00</v>
          </cell>
          <cell r="H38" t="str">
            <v>20</v>
          </cell>
          <cell r="I38" t="str">
            <v>10</v>
          </cell>
          <cell r="J38">
            <v>6520806</v>
          </cell>
          <cell r="K38">
            <v>1</v>
          </cell>
          <cell r="L38">
            <v>1</v>
          </cell>
        </row>
        <row r="39">
          <cell r="A39">
            <v>1076</v>
          </cell>
          <cell r="B39" t="str">
            <v>相澤　裕香子</v>
          </cell>
          <cell r="C39">
            <v>10090010</v>
          </cell>
          <cell r="D39" t="str">
            <v>会計課</v>
          </cell>
          <cell r="E39">
            <v>1002010100</v>
          </cell>
          <cell r="F39" t="str">
            <v>1</v>
          </cell>
          <cell r="G39" t="str">
            <v>00</v>
          </cell>
          <cell r="H39" t="str">
            <v>20</v>
          </cell>
          <cell r="I39" t="str">
            <v>10</v>
          </cell>
          <cell r="J39">
            <v>3463200</v>
          </cell>
          <cell r="K39">
            <v>2</v>
          </cell>
          <cell r="L39">
            <v>1</v>
          </cell>
        </row>
        <row r="40">
          <cell r="A40">
            <v>823</v>
          </cell>
          <cell r="B40" t="str">
            <v>伊藤　公洋</v>
          </cell>
          <cell r="C40">
            <v>10030050</v>
          </cell>
          <cell r="D40" t="str">
            <v>課税課</v>
          </cell>
          <cell r="E40">
            <v>1002020100</v>
          </cell>
          <cell r="F40" t="str">
            <v>1</v>
          </cell>
          <cell r="G40" t="str">
            <v>00</v>
          </cell>
          <cell r="H40" t="str">
            <v>20</v>
          </cell>
          <cell r="I40" t="str">
            <v>20</v>
          </cell>
          <cell r="J40">
            <v>5845760</v>
          </cell>
          <cell r="K40">
            <v>4</v>
          </cell>
          <cell r="L40">
            <v>1</v>
          </cell>
        </row>
        <row r="41">
          <cell r="A41">
            <v>940</v>
          </cell>
          <cell r="B41" t="str">
            <v>松崎　和貴</v>
          </cell>
          <cell r="C41">
            <v>10030050</v>
          </cell>
          <cell r="D41" t="str">
            <v>課税課</v>
          </cell>
          <cell r="E41">
            <v>1002020100</v>
          </cell>
          <cell r="F41" t="str">
            <v>1</v>
          </cell>
          <cell r="G41" t="str">
            <v>00</v>
          </cell>
          <cell r="H41" t="str">
            <v>20</v>
          </cell>
          <cell r="I41" t="str">
            <v>20</v>
          </cell>
          <cell r="J41">
            <v>4093600</v>
          </cell>
          <cell r="K41">
            <v>2</v>
          </cell>
          <cell r="L41">
            <v>1</v>
          </cell>
        </row>
        <row r="42">
          <cell r="A42">
            <v>1145</v>
          </cell>
          <cell r="B42" t="str">
            <v>大野　秀樹</v>
          </cell>
          <cell r="C42">
            <v>10030050</v>
          </cell>
          <cell r="D42" t="str">
            <v>課税課</v>
          </cell>
          <cell r="E42">
            <v>1002020100</v>
          </cell>
          <cell r="F42" t="str">
            <v>1</v>
          </cell>
          <cell r="G42" t="str">
            <v>00</v>
          </cell>
          <cell r="H42" t="str">
            <v>20</v>
          </cell>
          <cell r="I42" t="str">
            <v>20</v>
          </cell>
          <cell r="J42">
            <v>3690400</v>
          </cell>
          <cell r="K42">
            <v>3</v>
          </cell>
          <cell r="L42">
            <v>1</v>
          </cell>
        </row>
        <row r="43">
          <cell r="A43">
            <v>858</v>
          </cell>
          <cell r="B43" t="str">
            <v>江波戸　弘和</v>
          </cell>
          <cell r="C43">
            <v>10030060</v>
          </cell>
          <cell r="D43" t="str">
            <v>収税課</v>
          </cell>
          <cell r="E43">
            <v>1002020100</v>
          </cell>
          <cell r="F43" t="str">
            <v>1</v>
          </cell>
          <cell r="G43" t="str">
            <v>00</v>
          </cell>
          <cell r="H43" t="str">
            <v>20</v>
          </cell>
          <cell r="I43" t="str">
            <v>20</v>
          </cell>
          <cell r="J43">
            <v>4826672</v>
          </cell>
          <cell r="K43">
            <v>2</v>
          </cell>
          <cell r="L43">
            <v>1</v>
          </cell>
        </row>
        <row r="44">
          <cell r="A44">
            <v>1123</v>
          </cell>
          <cell r="B44" t="str">
            <v>櫻井　正志</v>
          </cell>
          <cell r="C44">
            <v>10030060</v>
          </cell>
          <cell r="D44" t="str">
            <v>収税課</v>
          </cell>
          <cell r="E44">
            <v>1002020100</v>
          </cell>
          <cell r="F44" t="str">
            <v>1</v>
          </cell>
          <cell r="G44" t="str">
            <v>00</v>
          </cell>
          <cell r="H44" t="str">
            <v>20</v>
          </cell>
          <cell r="I44" t="str">
            <v>20</v>
          </cell>
          <cell r="J44">
            <v>3453280</v>
          </cell>
          <cell r="K44">
            <v>2</v>
          </cell>
          <cell r="L44">
            <v>1</v>
          </cell>
        </row>
        <row r="45">
          <cell r="A45">
            <v>911</v>
          </cell>
          <cell r="B45" t="str">
            <v>岩渕　陽子</v>
          </cell>
          <cell r="C45">
            <v>10030070</v>
          </cell>
          <cell r="D45" t="str">
            <v>窓口サービス課</v>
          </cell>
          <cell r="E45">
            <v>1002030100</v>
          </cell>
          <cell r="F45" t="str">
            <v>1</v>
          </cell>
          <cell r="G45" t="str">
            <v>00</v>
          </cell>
          <cell r="H45" t="str">
            <v>20</v>
          </cell>
          <cell r="I45" t="str">
            <v>30</v>
          </cell>
          <cell r="J45">
            <v>4128800</v>
          </cell>
          <cell r="K45">
            <v>2</v>
          </cell>
          <cell r="L45">
            <v>1</v>
          </cell>
        </row>
        <row r="46">
          <cell r="A46">
            <v>1053</v>
          </cell>
          <cell r="B46" t="str">
            <v>菅谷　英嗣</v>
          </cell>
          <cell r="C46">
            <v>10030070</v>
          </cell>
          <cell r="D46" t="str">
            <v>窓口サービス課</v>
          </cell>
          <cell r="E46">
            <v>1002030100</v>
          </cell>
          <cell r="F46" t="str">
            <v>1</v>
          </cell>
          <cell r="G46" t="str">
            <v>00</v>
          </cell>
          <cell r="H46" t="str">
            <v>20</v>
          </cell>
          <cell r="I46" t="str">
            <v>30</v>
          </cell>
          <cell r="J46">
            <v>4138400</v>
          </cell>
          <cell r="K46">
            <v>3</v>
          </cell>
          <cell r="L46">
            <v>1</v>
          </cell>
        </row>
        <row r="47">
          <cell r="A47">
            <v>812</v>
          </cell>
          <cell r="B47" t="str">
            <v>伊藤　智剛</v>
          </cell>
          <cell r="C47">
            <v>10020010</v>
          </cell>
          <cell r="D47" t="str">
            <v>政策推進課</v>
          </cell>
          <cell r="E47">
            <v>1002050100</v>
          </cell>
          <cell r="F47" t="str">
            <v>1</v>
          </cell>
          <cell r="G47" t="str">
            <v>00</v>
          </cell>
          <cell r="H47" t="str">
            <v>20</v>
          </cell>
          <cell r="I47" t="str">
            <v>50</v>
          </cell>
          <cell r="J47">
            <v>5724862</v>
          </cell>
          <cell r="K47">
            <v>2</v>
          </cell>
          <cell r="L47">
            <v>1</v>
          </cell>
        </row>
        <row r="48">
          <cell r="A48">
            <v>833</v>
          </cell>
          <cell r="B48" t="str">
            <v>川田　貢司</v>
          </cell>
          <cell r="C48">
            <v>10040010</v>
          </cell>
          <cell r="D48" t="str">
            <v>福祉政策課</v>
          </cell>
          <cell r="E48">
            <v>1003010100</v>
          </cell>
          <cell r="F48" t="str">
            <v>1</v>
          </cell>
          <cell r="G48" t="str">
            <v>00</v>
          </cell>
          <cell r="H48" t="str">
            <v>30</v>
          </cell>
          <cell r="I48" t="str">
            <v>10</v>
          </cell>
          <cell r="J48">
            <v>6206975</v>
          </cell>
          <cell r="K48">
            <v>2</v>
          </cell>
          <cell r="L48">
            <v>1</v>
          </cell>
        </row>
        <row r="49">
          <cell r="A49">
            <v>904</v>
          </cell>
          <cell r="B49" t="str">
            <v>田中　亜也</v>
          </cell>
          <cell r="C49">
            <v>10040010</v>
          </cell>
          <cell r="D49" t="str">
            <v>福祉政策課</v>
          </cell>
          <cell r="E49">
            <v>1003010100</v>
          </cell>
          <cell r="F49" t="str">
            <v>1</v>
          </cell>
          <cell r="G49" t="str">
            <v>00</v>
          </cell>
          <cell r="H49" t="str">
            <v>30</v>
          </cell>
          <cell r="I49" t="str">
            <v>10</v>
          </cell>
          <cell r="J49">
            <v>4416800</v>
          </cell>
          <cell r="K49">
            <v>1</v>
          </cell>
          <cell r="L49">
            <v>1</v>
          </cell>
        </row>
        <row r="50">
          <cell r="A50">
            <v>966</v>
          </cell>
          <cell r="B50" t="str">
            <v>梅本　秀俊</v>
          </cell>
          <cell r="C50">
            <v>10040010</v>
          </cell>
          <cell r="D50" t="str">
            <v>福祉政策課</v>
          </cell>
          <cell r="E50">
            <v>1003010100</v>
          </cell>
          <cell r="F50" t="str">
            <v>1</v>
          </cell>
          <cell r="G50" t="str">
            <v>00</v>
          </cell>
          <cell r="H50" t="str">
            <v>30</v>
          </cell>
          <cell r="I50" t="str">
            <v>10</v>
          </cell>
          <cell r="J50">
            <v>4770563</v>
          </cell>
          <cell r="K50">
            <v>2</v>
          </cell>
          <cell r="L50">
            <v>1</v>
          </cell>
        </row>
        <row r="51">
          <cell r="A51">
            <v>1075</v>
          </cell>
          <cell r="B51" t="str">
            <v>ベル　ともみ</v>
          </cell>
          <cell r="C51">
            <v>10050060</v>
          </cell>
          <cell r="D51" t="str">
            <v>国保年金課</v>
          </cell>
          <cell r="E51">
            <v>1003010200</v>
          </cell>
          <cell r="F51" t="str">
            <v>1</v>
          </cell>
          <cell r="G51" t="str">
            <v>00</v>
          </cell>
          <cell r="H51" t="str">
            <v>30</v>
          </cell>
          <cell r="I51" t="str">
            <v>10</v>
          </cell>
          <cell r="J51">
            <v>2292000</v>
          </cell>
          <cell r="K51">
            <v>1</v>
          </cell>
          <cell r="L51">
            <v>1</v>
          </cell>
        </row>
        <row r="52">
          <cell r="A52">
            <v>581</v>
          </cell>
          <cell r="B52" t="str">
            <v>大塚　浩二</v>
          </cell>
          <cell r="C52">
            <v>10050060</v>
          </cell>
          <cell r="D52" t="str">
            <v>国保年金課</v>
          </cell>
          <cell r="E52">
            <v>1003010300</v>
          </cell>
          <cell r="F52" t="str">
            <v>1</v>
          </cell>
          <cell r="G52" t="str">
            <v>00</v>
          </cell>
          <cell r="H52" t="str">
            <v>30</v>
          </cell>
          <cell r="I52" t="str">
            <v>10</v>
          </cell>
          <cell r="J52">
            <v>6107847</v>
          </cell>
          <cell r="K52">
            <v>2</v>
          </cell>
          <cell r="L52">
            <v>1</v>
          </cell>
        </row>
        <row r="53">
          <cell r="A53">
            <v>964</v>
          </cell>
          <cell r="B53" t="str">
            <v>田島　克郎</v>
          </cell>
          <cell r="C53">
            <v>10050060</v>
          </cell>
          <cell r="D53" t="str">
            <v>国保年金課</v>
          </cell>
          <cell r="E53">
            <v>1003010300</v>
          </cell>
          <cell r="F53" t="str">
            <v>1</v>
          </cell>
          <cell r="G53" t="str">
            <v>00</v>
          </cell>
          <cell r="H53" t="str">
            <v>30</v>
          </cell>
          <cell r="I53" t="str">
            <v>10</v>
          </cell>
          <cell r="J53">
            <v>4532000</v>
          </cell>
          <cell r="K53">
            <v>1</v>
          </cell>
          <cell r="L53">
            <v>1</v>
          </cell>
        </row>
        <row r="54">
          <cell r="A54">
            <v>1095</v>
          </cell>
          <cell r="B54" t="str">
            <v>福地　塁</v>
          </cell>
          <cell r="C54">
            <v>10050060</v>
          </cell>
          <cell r="D54" t="str">
            <v>国保年金課</v>
          </cell>
          <cell r="E54">
            <v>1003010300</v>
          </cell>
          <cell r="F54" t="str">
            <v>1</v>
          </cell>
          <cell r="G54" t="str">
            <v>00</v>
          </cell>
          <cell r="H54" t="str">
            <v>30</v>
          </cell>
          <cell r="I54" t="str">
            <v>10</v>
          </cell>
          <cell r="J54">
            <v>3133600</v>
          </cell>
          <cell r="K54">
            <v>1</v>
          </cell>
          <cell r="L54">
            <v>1</v>
          </cell>
        </row>
        <row r="55">
          <cell r="A55">
            <v>1225</v>
          </cell>
          <cell r="B55" t="str">
            <v>小幡　香苗</v>
          </cell>
          <cell r="C55">
            <v>10050060</v>
          </cell>
          <cell r="D55" t="str">
            <v>国保年金課</v>
          </cell>
          <cell r="E55">
            <v>1003010300</v>
          </cell>
          <cell r="F55" t="str">
            <v>1</v>
          </cell>
          <cell r="G55" t="str">
            <v>00</v>
          </cell>
          <cell r="H55" t="str">
            <v>30</v>
          </cell>
          <cell r="I55" t="str">
            <v>10</v>
          </cell>
          <cell r="J55">
            <v>3133600</v>
          </cell>
          <cell r="K55">
            <v>1</v>
          </cell>
          <cell r="L55">
            <v>1</v>
          </cell>
        </row>
        <row r="56">
          <cell r="A56">
            <v>861</v>
          </cell>
          <cell r="B56" t="str">
            <v>西尾　加奈</v>
          </cell>
          <cell r="C56">
            <v>10040040</v>
          </cell>
          <cell r="D56" t="str">
            <v>障害者支援課</v>
          </cell>
          <cell r="E56">
            <v>1003010500</v>
          </cell>
          <cell r="F56" t="str">
            <v>1</v>
          </cell>
          <cell r="G56" t="str">
            <v>00</v>
          </cell>
          <cell r="H56" t="str">
            <v>30</v>
          </cell>
          <cell r="I56" t="str">
            <v>10</v>
          </cell>
          <cell r="J56">
            <v>3984800</v>
          </cell>
          <cell r="K56">
            <v>2</v>
          </cell>
          <cell r="L56">
            <v>1</v>
          </cell>
        </row>
        <row r="57">
          <cell r="A57">
            <v>815</v>
          </cell>
          <cell r="B57" t="str">
            <v>能勢　正弘</v>
          </cell>
          <cell r="C57">
            <v>10040030</v>
          </cell>
          <cell r="D57" t="str">
            <v>高齢者支援課</v>
          </cell>
          <cell r="E57">
            <v>1003010600</v>
          </cell>
          <cell r="F57" t="str">
            <v>1</v>
          </cell>
          <cell r="G57" t="str">
            <v>00</v>
          </cell>
          <cell r="H57" t="str">
            <v>30</v>
          </cell>
          <cell r="I57" t="str">
            <v>10</v>
          </cell>
          <cell r="J57">
            <v>6226390</v>
          </cell>
          <cell r="K57">
            <v>3</v>
          </cell>
          <cell r="L57">
            <v>1</v>
          </cell>
        </row>
        <row r="58">
          <cell r="A58">
            <v>875</v>
          </cell>
          <cell r="B58" t="str">
            <v>佐東　正規</v>
          </cell>
          <cell r="C58">
            <v>10040030</v>
          </cell>
          <cell r="D58" t="str">
            <v>高齢者支援課</v>
          </cell>
          <cell r="E58">
            <v>1003010600</v>
          </cell>
          <cell r="F58" t="str">
            <v>1</v>
          </cell>
          <cell r="G58" t="str">
            <v>00</v>
          </cell>
          <cell r="H58" t="str">
            <v>30</v>
          </cell>
          <cell r="I58" t="str">
            <v>10</v>
          </cell>
          <cell r="J58">
            <v>4813218</v>
          </cell>
          <cell r="K58">
            <v>3</v>
          </cell>
          <cell r="L58">
            <v>1</v>
          </cell>
        </row>
        <row r="59">
          <cell r="A59">
            <v>1054</v>
          </cell>
          <cell r="B59" t="str">
            <v>工藤　由美</v>
          </cell>
          <cell r="C59">
            <v>10040030</v>
          </cell>
          <cell r="D59" t="str">
            <v>高齢者支援課</v>
          </cell>
          <cell r="E59">
            <v>1003010600</v>
          </cell>
          <cell r="F59" t="str">
            <v>1</v>
          </cell>
          <cell r="G59" t="str">
            <v>00</v>
          </cell>
          <cell r="H59" t="str">
            <v>30</v>
          </cell>
          <cell r="I59" t="str">
            <v>10</v>
          </cell>
          <cell r="J59">
            <v>3863200</v>
          </cell>
          <cell r="K59">
            <v>3</v>
          </cell>
          <cell r="L59">
            <v>1</v>
          </cell>
        </row>
        <row r="60">
          <cell r="A60">
            <v>976</v>
          </cell>
          <cell r="B60" t="str">
            <v>坂本　紀久</v>
          </cell>
          <cell r="C60">
            <v>10050010</v>
          </cell>
          <cell r="D60" t="str">
            <v>こども保育課</v>
          </cell>
          <cell r="E60">
            <v>1003020100</v>
          </cell>
          <cell r="F60" t="str">
            <v>1</v>
          </cell>
          <cell r="G60" t="str">
            <v>00</v>
          </cell>
          <cell r="H60" t="str">
            <v>30</v>
          </cell>
          <cell r="I60" t="str">
            <v>20</v>
          </cell>
          <cell r="J60">
            <v>4696731</v>
          </cell>
          <cell r="K60">
            <v>2</v>
          </cell>
          <cell r="L60">
            <v>1</v>
          </cell>
        </row>
        <row r="61">
          <cell r="A61">
            <v>1034</v>
          </cell>
          <cell r="B61" t="str">
            <v>石塚　規義</v>
          </cell>
          <cell r="C61">
            <v>10050010</v>
          </cell>
          <cell r="D61" t="str">
            <v>こども保育課</v>
          </cell>
          <cell r="E61">
            <v>1003020100</v>
          </cell>
          <cell r="F61" t="str">
            <v>1</v>
          </cell>
          <cell r="G61" t="str">
            <v>00</v>
          </cell>
          <cell r="H61" t="str">
            <v>30</v>
          </cell>
          <cell r="I61" t="str">
            <v>20</v>
          </cell>
          <cell r="J61">
            <v>5178367</v>
          </cell>
          <cell r="K61">
            <v>3</v>
          </cell>
          <cell r="L61">
            <v>1</v>
          </cell>
        </row>
        <row r="62">
          <cell r="A62">
            <v>1141</v>
          </cell>
          <cell r="B62" t="str">
            <v>小川　譲</v>
          </cell>
          <cell r="C62">
            <v>10050010</v>
          </cell>
          <cell r="D62" t="str">
            <v>こども保育課</v>
          </cell>
          <cell r="E62">
            <v>1003020100</v>
          </cell>
          <cell r="F62" t="str">
            <v>1</v>
          </cell>
          <cell r="G62" t="str">
            <v>00</v>
          </cell>
          <cell r="H62" t="str">
            <v>30</v>
          </cell>
          <cell r="I62" t="str">
            <v>20</v>
          </cell>
          <cell r="J62">
            <v>3220000</v>
          </cell>
          <cell r="K62">
            <v>2</v>
          </cell>
          <cell r="L62">
            <v>1</v>
          </cell>
        </row>
        <row r="63">
          <cell r="A63">
            <v>1074</v>
          </cell>
          <cell r="B63" t="str">
            <v>三好　周</v>
          </cell>
          <cell r="C63">
            <v>10050040</v>
          </cell>
          <cell r="D63" t="str">
            <v>家庭支援課</v>
          </cell>
          <cell r="E63">
            <v>1003020100</v>
          </cell>
          <cell r="F63" t="str">
            <v>1</v>
          </cell>
          <cell r="G63" t="str">
            <v>00</v>
          </cell>
          <cell r="H63" t="str">
            <v>30</v>
          </cell>
          <cell r="I63" t="str">
            <v>20</v>
          </cell>
          <cell r="J63">
            <v>4605600</v>
          </cell>
          <cell r="K63">
            <v>3</v>
          </cell>
          <cell r="L63">
            <v>1</v>
          </cell>
        </row>
        <row r="64">
          <cell r="A64">
            <v>899</v>
          </cell>
          <cell r="B64" t="str">
            <v>波田野　俊子</v>
          </cell>
          <cell r="C64">
            <v>10050011</v>
          </cell>
          <cell r="D64" t="str">
            <v>中央保育所</v>
          </cell>
          <cell r="E64">
            <v>1003020500</v>
          </cell>
          <cell r="F64" t="str">
            <v>1</v>
          </cell>
          <cell r="G64" t="str">
            <v>00</v>
          </cell>
          <cell r="H64" t="str">
            <v>30</v>
          </cell>
          <cell r="I64" t="str">
            <v>20</v>
          </cell>
          <cell r="J64">
            <v>3933600</v>
          </cell>
          <cell r="K64">
            <v>2</v>
          </cell>
          <cell r="L64">
            <v>1</v>
          </cell>
        </row>
        <row r="65">
          <cell r="A65">
            <v>1002</v>
          </cell>
          <cell r="B65" t="str">
            <v>風見　利香</v>
          </cell>
          <cell r="C65">
            <v>10050011</v>
          </cell>
          <cell r="D65" t="str">
            <v>中央保育所</v>
          </cell>
          <cell r="E65">
            <v>1003020500</v>
          </cell>
          <cell r="F65" t="str">
            <v>1</v>
          </cell>
          <cell r="G65" t="str">
            <v>00</v>
          </cell>
          <cell r="H65" t="str">
            <v>30</v>
          </cell>
          <cell r="I65" t="str">
            <v>20</v>
          </cell>
          <cell r="J65">
            <v>4058400</v>
          </cell>
          <cell r="K65">
            <v>2</v>
          </cell>
          <cell r="L65">
            <v>1</v>
          </cell>
        </row>
        <row r="66">
          <cell r="A66">
            <v>1113</v>
          </cell>
          <cell r="B66" t="str">
            <v>東　真衣</v>
          </cell>
          <cell r="C66">
            <v>10050011</v>
          </cell>
          <cell r="D66" t="str">
            <v>中央保育所</v>
          </cell>
          <cell r="E66">
            <v>1003020500</v>
          </cell>
          <cell r="F66" t="str">
            <v>1</v>
          </cell>
          <cell r="G66" t="str">
            <v>00</v>
          </cell>
          <cell r="H66" t="str">
            <v>30</v>
          </cell>
          <cell r="I66" t="str">
            <v>20</v>
          </cell>
          <cell r="J66">
            <v>2884000</v>
          </cell>
          <cell r="K66">
            <v>2</v>
          </cell>
          <cell r="L66">
            <v>1</v>
          </cell>
        </row>
        <row r="67">
          <cell r="A67">
            <v>860</v>
          </cell>
          <cell r="B67" t="str">
            <v>谷口　君枝</v>
          </cell>
          <cell r="C67">
            <v>10050012</v>
          </cell>
          <cell r="D67" t="str">
            <v>千代田保育所</v>
          </cell>
          <cell r="E67">
            <v>1003020500</v>
          </cell>
          <cell r="F67" t="str">
            <v>1</v>
          </cell>
          <cell r="G67" t="str">
            <v>00</v>
          </cell>
          <cell r="H67" t="str">
            <v>30</v>
          </cell>
          <cell r="I67" t="str">
            <v>20</v>
          </cell>
          <cell r="J67">
            <v>4093600</v>
          </cell>
          <cell r="K67">
            <v>2</v>
          </cell>
          <cell r="L67">
            <v>1</v>
          </cell>
        </row>
        <row r="68">
          <cell r="A68">
            <v>1114</v>
          </cell>
          <cell r="B68" t="str">
            <v>中居　舞紀</v>
          </cell>
          <cell r="C68">
            <v>10050012</v>
          </cell>
          <cell r="D68" t="str">
            <v>千代田保育所</v>
          </cell>
          <cell r="E68">
            <v>1003020500</v>
          </cell>
          <cell r="F68" t="str">
            <v>1</v>
          </cell>
          <cell r="G68" t="str">
            <v>00</v>
          </cell>
          <cell r="H68" t="str">
            <v>30</v>
          </cell>
          <cell r="I68" t="str">
            <v>20</v>
          </cell>
          <cell r="J68">
            <v>0</v>
          </cell>
          <cell r="K68">
            <v>2</v>
          </cell>
          <cell r="L68">
            <v>1</v>
          </cell>
        </row>
        <row r="69">
          <cell r="A69">
            <v>1096</v>
          </cell>
          <cell r="B69" t="str">
            <v>齊藤　隆史</v>
          </cell>
          <cell r="C69">
            <v>10040020</v>
          </cell>
          <cell r="D69" t="str">
            <v>生活支援課</v>
          </cell>
          <cell r="E69">
            <v>1003030100</v>
          </cell>
          <cell r="F69" t="str">
            <v>1</v>
          </cell>
          <cell r="G69" t="str">
            <v>00</v>
          </cell>
          <cell r="H69" t="str">
            <v>30</v>
          </cell>
          <cell r="I69" t="str">
            <v>30</v>
          </cell>
          <cell r="J69">
            <v>3506260</v>
          </cell>
          <cell r="K69">
            <v>2</v>
          </cell>
          <cell r="L69">
            <v>1</v>
          </cell>
        </row>
        <row r="70">
          <cell r="A70">
            <v>1215</v>
          </cell>
          <cell r="B70" t="str">
            <v>吉原　考宣</v>
          </cell>
          <cell r="C70">
            <v>10040020</v>
          </cell>
          <cell r="D70" t="str">
            <v>生活支援課</v>
          </cell>
          <cell r="E70">
            <v>1003030100</v>
          </cell>
          <cell r="F70" t="str">
            <v>1</v>
          </cell>
          <cell r="G70" t="str">
            <v>00</v>
          </cell>
          <cell r="H70" t="str">
            <v>30</v>
          </cell>
          <cell r="I70" t="str">
            <v>30</v>
          </cell>
          <cell r="J70">
            <v>2800800</v>
          </cell>
          <cell r="K70">
            <v>3</v>
          </cell>
          <cell r="L70">
            <v>1</v>
          </cell>
        </row>
        <row r="71">
          <cell r="A71">
            <v>934</v>
          </cell>
          <cell r="B71" t="str">
            <v>野口　文見</v>
          </cell>
          <cell r="C71">
            <v>10050050</v>
          </cell>
          <cell r="D71" t="str">
            <v>健康増進課</v>
          </cell>
          <cell r="E71">
            <v>1004010100</v>
          </cell>
          <cell r="F71" t="str">
            <v>1</v>
          </cell>
          <cell r="G71" t="str">
            <v>00</v>
          </cell>
          <cell r="H71" t="str">
            <v>40</v>
          </cell>
          <cell r="I71" t="str">
            <v>10</v>
          </cell>
          <cell r="J71">
            <v>3828800</v>
          </cell>
          <cell r="K71">
            <v>2</v>
          </cell>
          <cell r="L71">
            <v>1</v>
          </cell>
        </row>
        <row r="72">
          <cell r="A72">
            <v>1163</v>
          </cell>
          <cell r="B72" t="str">
            <v>髙橋　幸子</v>
          </cell>
          <cell r="C72">
            <v>10050050</v>
          </cell>
          <cell r="D72" t="str">
            <v>健康増進課</v>
          </cell>
          <cell r="E72">
            <v>1004010100</v>
          </cell>
          <cell r="F72" t="str">
            <v>1</v>
          </cell>
          <cell r="G72" t="str">
            <v>00</v>
          </cell>
          <cell r="H72" t="str">
            <v>40</v>
          </cell>
          <cell r="I72" t="str">
            <v>10</v>
          </cell>
          <cell r="J72">
            <v>1436800</v>
          </cell>
          <cell r="K72">
            <v>3</v>
          </cell>
          <cell r="L72">
            <v>1</v>
          </cell>
        </row>
        <row r="73">
          <cell r="A73">
            <v>766</v>
          </cell>
          <cell r="B73" t="str">
            <v>田中　和美</v>
          </cell>
          <cell r="C73">
            <v>10060010</v>
          </cell>
          <cell r="D73" t="str">
            <v>環境政策課</v>
          </cell>
          <cell r="E73">
            <v>1004010600</v>
          </cell>
          <cell r="F73" t="str">
            <v>1</v>
          </cell>
          <cell r="G73" t="str">
            <v>00</v>
          </cell>
          <cell r="H73" t="str">
            <v>40</v>
          </cell>
          <cell r="I73" t="str">
            <v>10</v>
          </cell>
          <cell r="J73">
            <v>4774465</v>
          </cell>
          <cell r="K73">
            <v>2</v>
          </cell>
          <cell r="L73">
            <v>1</v>
          </cell>
        </row>
        <row r="74">
          <cell r="A74">
            <v>913</v>
          </cell>
          <cell r="B74" t="str">
            <v>川口　訓永</v>
          </cell>
          <cell r="C74">
            <v>10060010</v>
          </cell>
          <cell r="D74" t="str">
            <v>環境政策課</v>
          </cell>
          <cell r="E74">
            <v>1004010700</v>
          </cell>
          <cell r="F74" t="str">
            <v>1</v>
          </cell>
          <cell r="G74" t="str">
            <v>00</v>
          </cell>
          <cell r="H74" t="str">
            <v>40</v>
          </cell>
          <cell r="I74" t="str">
            <v>10</v>
          </cell>
          <cell r="J74">
            <v>5272815</v>
          </cell>
          <cell r="K74">
            <v>1</v>
          </cell>
          <cell r="L74">
            <v>1</v>
          </cell>
        </row>
        <row r="75">
          <cell r="A75">
            <v>1071</v>
          </cell>
          <cell r="B75" t="str">
            <v>上原　正勝</v>
          </cell>
          <cell r="C75">
            <v>10060020</v>
          </cell>
          <cell r="D75" t="str">
            <v>廃棄物対策課</v>
          </cell>
          <cell r="E75">
            <v>1004020100</v>
          </cell>
          <cell r="F75" t="str">
            <v>1</v>
          </cell>
          <cell r="G75" t="str">
            <v>00</v>
          </cell>
          <cell r="H75" t="str">
            <v>40</v>
          </cell>
          <cell r="I75" t="str">
            <v>20</v>
          </cell>
          <cell r="J75">
            <v>3562400</v>
          </cell>
          <cell r="K75">
            <v>2</v>
          </cell>
          <cell r="L75">
            <v>1</v>
          </cell>
        </row>
        <row r="76">
          <cell r="A76">
            <v>494</v>
          </cell>
          <cell r="B76" t="str">
            <v>林田　秀樹</v>
          </cell>
          <cell r="C76">
            <v>10060040</v>
          </cell>
          <cell r="D76" t="str">
            <v>クリーンセンター</v>
          </cell>
          <cell r="E76">
            <v>1004020200</v>
          </cell>
          <cell r="F76" t="str">
            <v>1</v>
          </cell>
          <cell r="G76" t="str">
            <v>00</v>
          </cell>
          <cell r="H76" t="str">
            <v>40</v>
          </cell>
          <cell r="I76" t="str">
            <v>20</v>
          </cell>
          <cell r="J76">
            <v>4496800</v>
          </cell>
          <cell r="K76">
            <v>2</v>
          </cell>
          <cell r="L76">
            <v>1</v>
          </cell>
        </row>
        <row r="77">
          <cell r="A77">
            <v>1118</v>
          </cell>
          <cell r="B77" t="str">
            <v>金子　信義</v>
          </cell>
          <cell r="C77">
            <v>10060040</v>
          </cell>
          <cell r="D77" t="str">
            <v>クリーンセンター</v>
          </cell>
          <cell r="E77">
            <v>1004020200</v>
          </cell>
          <cell r="F77" t="str">
            <v>1</v>
          </cell>
          <cell r="G77" t="str">
            <v>00</v>
          </cell>
          <cell r="H77" t="str">
            <v>40</v>
          </cell>
          <cell r="I77" t="str">
            <v>20</v>
          </cell>
          <cell r="J77">
            <v>3860000</v>
          </cell>
          <cell r="K77">
            <v>1</v>
          </cell>
          <cell r="L77">
            <v>1</v>
          </cell>
        </row>
        <row r="78">
          <cell r="A78">
            <v>545</v>
          </cell>
          <cell r="B78" t="str">
            <v>岩堀　精昇</v>
          </cell>
          <cell r="C78">
            <v>50140000</v>
          </cell>
          <cell r="D78" t="str">
            <v>農業委員会事務局</v>
          </cell>
          <cell r="E78">
            <v>1005010100</v>
          </cell>
          <cell r="F78" t="str">
            <v>1</v>
          </cell>
          <cell r="G78" t="str">
            <v>00</v>
          </cell>
          <cell r="H78" t="str">
            <v>50</v>
          </cell>
          <cell r="I78" t="str">
            <v>10</v>
          </cell>
          <cell r="J78">
            <v>6272136</v>
          </cell>
          <cell r="K78">
            <v>1</v>
          </cell>
          <cell r="L78">
            <v>1</v>
          </cell>
        </row>
        <row r="79">
          <cell r="A79">
            <v>710</v>
          </cell>
          <cell r="B79" t="str">
            <v>渡辺　暢</v>
          </cell>
          <cell r="C79">
            <v>10060030</v>
          </cell>
          <cell r="D79" t="str">
            <v>産業振興課</v>
          </cell>
          <cell r="E79">
            <v>1005010200</v>
          </cell>
          <cell r="F79" t="str">
            <v>1</v>
          </cell>
          <cell r="G79" t="str">
            <v>00</v>
          </cell>
          <cell r="H79" t="str">
            <v>50</v>
          </cell>
          <cell r="I79" t="str">
            <v>10</v>
          </cell>
          <cell r="J79">
            <v>5754607</v>
          </cell>
          <cell r="K79">
            <v>2</v>
          </cell>
          <cell r="L79">
            <v>1</v>
          </cell>
        </row>
        <row r="80">
          <cell r="A80">
            <v>896</v>
          </cell>
          <cell r="B80" t="str">
            <v>関　孝</v>
          </cell>
          <cell r="C80">
            <v>10060030</v>
          </cell>
          <cell r="D80" t="str">
            <v>産業振興課</v>
          </cell>
          <cell r="E80">
            <v>1005010200</v>
          </cell>
          <cell r="F80" t="str">
            <v>1</v>
          </cell>
          <cell r="G80" t="str">
            <v>00</v>
          </cell>
          <cell r="H80" t="str">
            <v>50</v>
          </cell>
          <cell r="I80" t="str">
            <v>10</v>
          </cell>
          <cell r="J80">
            <v>4013601</v>
          </cell>
          <cell r="K80">
            <v>3</v>
          </cell>
          <cell r="L80">
            <v>1</v>
          </cell>
        </row>
        <row r="81">
          <cell r="A81">
            <v>971</v>
          </cell>
          <cell r="B81" t="str">
            <v>仲田　鋼太</v>
          </cell>
          <cell r="C81">
            <v>10060030</v>
          </cell>
          <cell r="D81" t="str">
            <v>産業振興課</v>
          </cell>
          <cell r="E81">
            <v>1005010200</v>
          </cell>
          <cell r="F81" t="str">
            <v>1</v>
          </cell>
          <cell r="G81" t="str">
            <v>00</v>
          </cell>
          <cell r="H81" t="str">
            <v>50</v>
          </cell>
          <cell r="I81" t="str">
            <v>10</v>
          </cell>
          <cell r="J81">
            <v>4980396</v>
          </cell>
          <cell r="K81">
            <v>1</v>
          </cell>
          <cell r="L81">
            <v>1</v>
          </cell>
        </row>
        <row r="82">
          <cell r="A82">
            <v>778</v>
          </cell>
          <cell r="B82" t="str">
            <v>和田　浩史</v>
          </cell>
          <cell r="C82">
            <v>10060030</v>
          </cell>
          <cell r="D82" t="str">
            <v>産業振興課</v>
          </cell>
          <cell r="E82">
            <v>1006010100</v>
          </cell>
          <cell r="F82" t="str">
            <v>1</v>
          </cell>
          <cell r="G82" t="str">
            <v>00</v>
          </cell>
          <cell r="H82" t="str">
            <v>60</v>
          </cell>
          <cell r="I82" t="str">
            <v>10</v>
          </cell>
          <cell r="J82">
            <v>5912059</v>
          </cell>
          <cell r="K82">
            <v>3</v>
          </cell>
          <cell r="L82">
            <v>1</v>
          </cell>
        </row>
        <row r="83">
          <cell r="A83">
            <v>974</v>
          </cell>
          <cell r="B83" t="str">
            <v>片桐　義之</v>
          </cell>
          <cell r="C83">
            <v>10070040</v>
          </cell>
          <cell r="D83" t="str">
            <v>建築課</v>
          </cell>
          <cell r="E83">
            <v>1007010100</v>
          </cell>
          <cell r="F83" t="str">
            <v>1</v>
          </cell>
          <cell r="G83" t="str">
            <v>00</v>
          </cell>
          <cell r="H83" t="str">
            <v>70</v>
          </cell>
          <cell r="I83" t="str">
            <v>10</v>
          </cell>
          <cell r="J83">
            <v>4931069</v>
          </cell>
          <cell r="K83">
            <v>3</v>
          </cell>
          <cell r="L83">
            <v>1</v>
          </cell>
        </row>
        <row r="84">
          <cell r="A84">
            <v>873</v>
          </cell>
          <cell r="B84" t="str">
            <v>河野　祐二</v>
          </cell>
          <cell r="C84">
            <v>10070040</v>
          </cell>
          <cell r="D84" t="str">
            <v>建築課</v>
          </cell>
          <cell r="E84">
            <v>1007010200</v>
          </cell>
          <cell r="F84" t="str">
            <v>1</v>
          </cell>
          <cell r="G84" t="str">
            <v>00</v>
          </cell>
          <cell r="H84" t="str">
            <v>70</v>
          </cell>
          <cell r="I84" t="str">
            <v>10</v>
          </cell>
          <cell r="J84">
            <v>5016852</v>
          </cell>
          <cell r="K84">
            <v>2</v>
          </cell>
          <cell r="L84">
            <v>1</v>
          </cell>
        </row>
        <row r="85">
          <cell r="A85">
            <v>1025</v>
          </cell>
          <cell r="B85" t="str">
            <v>和田　勝彦</v>
          </cell>
          <cell r="C85">
            <v>10070040</v>
          </cell>
          <cell r="D85" t="str">
            <v>建築課</v>
          </cell>
          <cell r="E85">
            <v>1007010200</v>
          </cell>
          <cell r="F85" t="str">
            <v>1</v>
          </cell>
          <cell r="G85" t="str">
            <v>00</v>
          </cell>
          <cell r="H85" t="str">
            <v>70</v>
          </cell>
          <cell r="I85" t="str">
            <v>10</v>
          </cell>
          <cell r="J85">
            <v>3940000</v>
          </cell>
          <cell r="K85">
            <v>3</v>
          </cell>
          <cell r="L85">
            <v>1</v>
          </cell>
        </row>
        <row r="86">
          <cell r="A86">
            <v>1228</v>
          </cell>
          <cell r="B86" t="str">
            <v>樋口　善元</v>
          </cell>
          <cell r="C86">
            <v>10070040</v>
          </cell>
          <cell r="D86" t="str">
            <v>建築課</v>
          </cell>
          <cell r="E86">
            <v>1007010200</v>
          </cell>
          <cell r="F86" t="str">
            <v>1</v>
          </cell>
          <cell r="G86" t="str">
            <v>00</v>
          </cell>
          <cell r="H86" t="str">
            <v>70</v>
          </cell>
          <cell r="I86" t="str">
            <v>10</v>
          </cell>
          <cell r="J86">
            <v>2881010</v>
          </cell>
          <cell r="K86">
            <v>1</v>
          </cell>
          <cell r="L86">
            <v>1</v>
          </cell>
        </row>
        <row r="87">
          <cell r="A87">
            <v>925</v>
          </cell>
          <cell r="B87" t="str">
            <v>松戸　博</v>
          </cell>
          <cell r="C87">
            <v>10070020</v>
          </cell>
          <cell r="D87" t="str">
            <v>道路管理課</v>
          </cell>
          <cell r="E87">
            <v>1007020100</v>
          </cell>
          <cell r="F87" t="str">
            <v>1</v>
          </cell>
          <cell r="G87" t="str">
            <v>00</v>
          </cell>
          <cell r="H87" t="str">
            <v>70</v>
          </cell>
          <cell r="I87" t="str">
            <v>20</v>
          </cell>
          <cell r="J87">
            <v>4877000</v>
          </cell>
          <cell r="K87">
            <v>3</v>
          </cell>
          <cell r="L87">
            <v>1</v>
          </cell>
        </row>
        <row r="88">
          <cell r="A88">
            <v>1073</v>
          </cell>
          <cell r="B88" t="str">
            <v>玉井　浩之</v>
          </cell>
          <cell r="C88">
            <v>10070020</v>
          </cell>
          <cell r="D88" t="str">
            <v>道路管理課</v>
          </cell>
          <cell r="E88">
            <v>1007020100</v>
          </cell>
          <cell r="F88" t="str">
            <v>1</v>
          </cell>
          <cell r="G88" t="str">
            <v>00</v>
          </cell>
          <cell r="H88" t="str">
            <v>70</v>
          </cell>
          <cell r="I88" t="str">
            <v>20</v>
          </cell>
          <cell r="J88">
            <v>4343200</v>
          </cell>
          <cell r="K88">
            <v>3</v>
          </cell>
          <cell r="L88">
            <v>1</v>
          </cell>
        </row>
        <row r="89">
          <cell r="A89">
            <v>1082</v>
          </cell>
          <cell r="B89" t="str">
            <v>根本　勝之</v>
          </cell>
          <cell r="C89">
            <v>10070020</v>
          </cell>
          <cell r="D89" t="str">
            <v>道路管理課</v>
          </cell>
          <cell r="E89">
            <v>1007020100</v>
          </cell>
          <cell r="F89" t="str">
            <v>1</v>
          </cell>
          <cell r="G89" t="str">
            <v>00</v>
          </cell>
          <cell r="H89" t="str">
            <v>70</v>
          </cell>
          <cell r="I89" t="str">
            <v>20</v>
          </cell>
          <cell r="J89">
            <v>3572000</v>
          </cell>
          <cell r="K89">
            <v>1</v>
          </cell>
          <cell r="L89">
            <v>1</v>
          </cell>
        </row>
        <row r="90">
          <cell r="A90">
            <v>1290</v>
          </cell>
          <cell r="B90" t="str">
            <v>佐藤　大介</v>
          </cell>
          <cell r="C90">
            <v>10070020</v>
          </cell>
          <cell r="D90" t="str">
            <v>道路管理課</v>
          </cell>
          <cell r="E90">
            <v>1007020100</v>
          </cell>
          <cell r="F90" t="str">
            <v>1</v>
          </cell>
          <cell r="G90" t="str">
            <v>00</v>
          </cell>
          <cell r="H90" t="str">
            <v>70</v>
          </cell>
          <cell r="I90" t="str">
            <v>20</v>
          </cell>
          <cell r="J90">
            <v>3040800</v>
          </cell>
          <cell r="K90">
            <v>3</v>
          </cell>
          <cell r="L90">
            <v>1</v>
          </cell>
        </row>
        <row r="91">
          <cell r="A91">
            <v>864</v>
          </cell>
          <cell r="B91" t="str">
            <v>髙橋　利尚</v>
          </cell>
          <cell r="C91">
            <v>10070050</v>
          </cell>
          <cell r="D91" t="str">
            <v>都市整備課</v>
          </cell>
          <cell r="E91">
            <v>1007030200</v>
          </cell>
          <cell r="F91" t="str">
            <v>1</v>
          </cell>
          <cell r="G91" t="str">
            <v>00</v>
          </cell>
          <cell r="H91" t="str">
            <v>70</v>
          </cell>
          <cell r="I91" t="str">
            <v>30</v>
          </cell>
          <cell r="J91">
            <v>4955371</v>
          </cell>
          <cell r="K91">
            <v>2</v>
          </cell>
          <cell r="L91">
            <v>1</v>
          </cell>
        </row>
        <row r="92">
          <cell r="A92">
            <v>905</v>
          </cell>
          <cell r="B92" t="str">
            <v>黒川　伸人</v>
          </cell>
          <cell r="C92">
            <v>10070050</v>
          </cell>
          <cell r="D92" t="str">
            <v>都市整備課</v>
          </cell>
          <cell r="E92">
            <v>1007030200</v>
          </cell>
          <cell r="F92" t="str">
            <v>1</v>
          </cell>
          <cell r="G92" t="str">
            <v>00</v>
          </cell>
          <cell r="H92" t="str">
            <v>70</v>
          </cell>
          <cell r="I92" t="str">
            <v>30</v>
          </cell>
          <cell r="J92">
            <v>4984532</v>
          </cell>
          <cell r="K92">
            <v>2</v>
          </cell>
          <cell r="L92">
            <v>1</v>
          </cell>
        </row>
        <row r="93">
          <cell r="A93">
            <v>1059</v>
          </cell>
          <cell r="B93" t="str">
            <v>日野原　樹</v>
          </cell>
          <cell r="C93">
            <v>10070050</v>
          </cell>
          <cell r="D93" t="str">
            <v>都市整備課</v>
          </cell>
          <cell r="E93">
            <v>1007030200</v>
          </cell>
          <cell r="F93" t="str">
            <v>1</v>
          </cell>
          <cell r="G93" t="str">
            <v>00</v>
          </cell>
          <cell r="H93" t="str">
            <v>70</v>
          </cell>
          <cell r="I93" t="str">
            <v>30</v>
          </cell>
          <cell r="J93">
            <v>3511200</v>
          </cell>
          <cell r="K93">
            <v>3</v>
          </cell>
          <cell r="L93">
            <v>1</v>
          </cell>
        </row>
        <row r="94">
          <cell r="A94">
            <v>943</v>
          </cell>
          <cell r="B94" t="str">
            <v>堀　雄二</v>
          </cell>
          <cell r="C94">
            <v>10070030</v>
          </cell>
          <cell r="D94" t="str">
            <v>道路建設課</v>
          </cell>
          <cell r="E94">
            <v>1007030300</v>
          </cell>
          <cell r="F94" t="str">
            <v>1</v>
          </cell>
          <cell r="G94" t="str">
            <v>00</v>
          </cell>
          <cell r="H94" t="str">
            <v>70</v>
          </cell>
          <cell r="I94" t="str">
            <v>30</v>
          </cell>
          <cell r="J94">
            <v>4675343</v>
          </cell>
          <cell r="K94">
            <v>3</v>
          </cell>
          <cell r="L94">
            <v>1</v>
          </cell>
        </row>
        <row r="95">
          <cell r="A95">
            <v>972</v>
          </cell>
          <cell r="B95" t="str">
            <v>渡辺　剛</v>
          </cell>
          <cell r="C95">
            <v>10070030</v>
          </cell>
          <cell r="D95" t="str">
            <v>道路建設課</v>
          </cell>
          <cell r="E95">
            <v>1007030300</v>
          </cell>
          <cell r="F95" t="str">
            <v>1</v>
          </cell>
          <cell r="G95" t="str">
            <v>00</v>
          </cell>
          <cell r="H95" t="str">
            <v>70</v>
          </cell>
          <cell r="I95" t="str">
            <v>30</v>
          </cell>
          <cell r="J95">
            <v>3983375</v>
          </cell>
          <cell r="K95">
            <v>2</v>
          </cell>
          <cell r="L95">
            <v>1</v>
          </cell>
        </row>
        <row r="96">
          <cell r="A96">
            <v>973</v>
          </cell>
          <cell r="B96" t="str">
            <v>松本　信史</v>
          </cell>
          <cell r="C96">
            <v>10070030</v>
          </cell>
          <cell r="D96" t="str">
            <v>道路建設課</v>
          </cell>
          <cell r="E96">
            <v>1007030300</v>
          </cell>
          <cell r="F96" t="str">
            <v>1</v>
          </cell>
          <cell r="G96" t="str">
            <v>00</v>
          </cell>
          <cell r="H96" t="str">
            <v>70</v>
          </cell>
          <cell r="I96" t="str">
            <v>30</v>
          </cell>
          <cell r="J96">
            <v>6037348</v>
          </cell>
          <cell r="K96">
            <v>3</v>
          </cell>
          <cell r="L96">
            <v>1</v>
          </cell>
        </row>
        <row r="97">
          <cell r="A97">
            <v>1051</v>
          </cell>
          <cell r="B97" t="str">
            <v>末次　雄一郎</v>
          </cell>
          <cell r="C97">
            <v>10070010</v>
          </cell>
          <cell r="D97" t="str">
            <v>都市計画課</v>
          </cell>
          <cell r="E97">
            <v>1007030600</v>
          </cell>
          <cell r="F97" t="str">
            <v>1</v>
          </cell>
          <cell r="G97" t="str">
            <v>00</v>
          </cell>
          <cell r="H97" t="str">
            <v>70</v>
          </cell>
          <cell r="I97" t="str">
            <v>30</v>
          </cell>
          <cell r="J97">
            <v>3968800</v>
          </cell>
          <cell r="K97">
            <v>2</v>
          </cell>
          <cell r="L97">
            <v>1</v>
          </cell>
        </row>
        <row r="98">
          <cell r="A98">
            <v>779</v>
          </cell>
          <cell r="B98" t="str">
            <v>荒木　寿久</v>
          </cell>
          <cell r="C98">
            <v>10070040</v>
          </cell>
          <cell r="D98" t="str">
            <v>建築課</v>
          </cell>
          <cell r="E98">
            <v>1007040100</v>
          </cell>
          <cell r="F98" t="str">
            <v>1</v>
          </cell>
          <cell r="G98" t="str">
            <v>00</v>
          </cell>
          <cell r="H98" t="str">
            <v>70</v>
          </cell>
          <cell r="I98" t="str">
            <v>40</v>
          </cell>
          <cell r="J98">
            <v>4844396</v>
          </cell>
          <cell r="K98">
            <v>2</v>
          </cell>
          <cell r="L98">
            <v>1</v>
          </cell>
        </row>
        <row r="99">
          <cell r="A99">
            <v>921</v>
          </cell>
          <cell r="B99" t="str">
            <v>村上　雄広</v>
          </cell>
          <cell r="C99">
            <v>70160010</v>
          </cell>
          <cell r="D99" t="str">
            <v>総務課</v>
          </cell>
          <cell r="E99">
            <v>1008010100</v>
          </cell>
          <cell r="F99" t="str">
            <v>1</v>
          </cell>
          <cell r="G99" t="str">
            <v>00</v>
          </cell>
          <cell r="H99" t="str">
            <v>80</v>
          </cell>
          <cell r="I99" t="str">
            <v>10</v>
          </cell>
          <cell r="J99">
            <v>5663966</v>
          </cell>
          <cell r="K99">
            <v>4</v>
          </cell>
          <cell r="L99">
            <v>1</v>
          </cell>
        </row>
        <row r="100">
          <cell r="A100">
            <v>922</v>
          </cell>
          <cell r="B100" t="str">
            <v>田中　竜一</v>
          </cell>
          <cell r="C100">
            <v>70160010</v>
          </cell>
          <cell r="D100" t="str">
            <v>総務課</v>
          </cell>
          <cell r="E100">
            <v>1008010100</v>
          </cell>
          <cell r="F100" t="str">
            <v>1</v>
          </cell>
          <cell r="G100" t="str">
            <v>00</v>
          </cell>
          <cell r="H100" t="str">
            <v>80</v>
          </cell>
          <cell r="I100" t="str">
            <v>10</v>
          </cell>
          <cell r="J100">
            <v>5630863</v>
          </cell>
          <cell r="K100">
            <v>4</v>
          </cell>
          <cell r="L100">
            <v>1</v>
          </cell>
        </row>
        <row r="101">
          <cell r="A101">
            <v>1041</v>
          </cell>
          <cell r="B101" t="str">
            <v>髙梨　光彦</v>
          </cell>
          <cell r="C101">
            <v>70160010</v>
          </cell>
          <cell r="D101" t="str">
            <v>総務課</v>
          </cell>
          <cell r="E101">
            <v>1008010100</v>
          </cell>
          <cell r="F101" t="str">
            <v>1</v>
          </cell>
          <cell r="G101" t="str">
            <v>00</v>
          </cell>
          <cell r="H101" t="str">
            <v>80</v>
          </cell>
          <cell r="I101" t="str">
            <v>10</v>
          </cell>
          <cell r="J101">
            <v>5447482</v>
          </cell>
          <cell r="K101">
            <v>2</v>
          </cell>
          <cell r="L101">
            <v>1</v>
          </cell>
        </row>
        <row r="102">
          <cell r="A102">
            <v>1092</v>
          </cell>
          <cell r="B102" t="str">
            <v>横町　勉</v>
          </cell>
          <cell r="C102">
            <v>70160010</v>
          </cell>
          <cell r="D102" t="str">
            <v>総務課</v>
          </cell>
          <cell r="E102">
            <v>1008010100</v>
          </cell>
          <cell r="F102" t="str">
            <v>1</v>
          </cell>
          <cell r="G102" t="str">
            <v>00</v>
          </cell>
          <cell r="H102" t="str">
            <v>80</v>
          </cell>
          <cell r="I102" t="str">
            <v>10</v>
          </cell>
          <cell r="J102">
            <v>4733254</v>
          </cell>
          <cell r="K102">
            <v>4</v>
          </cell>
          <cell r="L102">
            <v>1</v>
          </cell>
        </row>
        <row r="103">
          <cell r="A103">
            <v>1120</v>
          </cell>
          <cell r="B103" t="str">
            <v>長島　真二</v>
          </cell>
          <cell r="C103">
            <v>70160010</v>
          </cell>
          <cell r="D103" t="str">
            <v>総務課</v>
          </cell>
          <cell r="E103">
            <v>1008010100</v>
          </cell>
          <cell r="F103" t="str">
            <v>1</v>
          </cell>
          <cell r="G103" t="str">
            <v>00</v>
          </cell>
          <cell r="H103" t="str">
            <v>80</v>
          </cell>
          <cell r="I103" t="str">
            <v>10</v>
          </cell>
          <cell r="J103">
            <v>3914400</v>
          </cell>
          <cell r="K103">
            <v>3</v>
          </cell>
          <cell r="L103">
            <v>1</v>
          </cell>
        </row>
        <row r="104">
          <cell r="A104">
            <v>1100</v>
          </cell>
          <cell r="B104" t="str">
            <v>森本　篤徳</v>
          </cell>
          <cell r="C104">
            <v>70160020</v>
          </cell>
          <cell r="D104" t="str">
            <v>予防課</v>
          </cell>
          <cell r="E104">
            <v>1008010100</v>
          </cell>
          <cell r="F104" t="str">
            <v>1</v>
          </cell>
          <cell r="G104" t="str">
            <v>00</v>
          </cell>
          <cell r="H104" t="str">
            <v>80</v>
          </cell>
          <cell r="I104" t="str">
            <v>10</v>
          </cell>
          <cell r="J104">
            <v>3828000</v>
          </cell>
          <cell r="K104">
            <v>3</v>
          </cell>
          <cell r="L104">
            <v>1</v>
          </cell>
        </row>
        <row r="105">
          <cell r="A105">
            <v>1093</v>
          </cell>
          <cell r="B105" t="str">
            <v>飯髙　直人</v>
          </cell>
          <cell r="C105">
            <v>70160030</v>
          </cell>
          <cell r="D105" t="str">
            <v>警防課</v>
          </cell>
          <cell r="E105">
            <v>1008010100</v>
          </cell>
          <cell r="F105" t="str">
            <v>1</v>
          </cell>
          <cell r="G105" t="str">
            <v>00</v>
          </cell>
          <cell r="H105" t="str">
            <v>80</v>
          </cell>
          <cell r="I105" t="str">
            <v>10</v>
          </cell>
          <cell r="J105">
            <v>4157600</v>
          </cell>
          <cell r="K105">
            <v>4</v>
          </cell>
          <cell r="L105">
            <v>1</v>
          </cell>
        </row>
        <row r="106">
          <cell r="A106">
            <v>789</v>
          </cell>
          <cell r="B106" t="str">
            <v>小野田　守一朗</v>
          </cell>
          <cell r="C106">
            <v>70160040</v>
          </cell>
          <cell r="D106" t="str">
            <v>四街道消防署</v>
          </cell>
          <cell r="E106">
            <v>1008010100</v>
          </cell>
          <cell r="F106" t="str">
            <v>1</v>
          </cell>
          <cell r="G106" t="str">
            <v>00</v>
          </cell>
          <cell r="H106" t="str">
            <v>80</v>
          </cell>
          <cell r="I106" t="str">
            <v>10</v>
          </cell>
          <cell r="J106">
            <v>6358195</v>
          </cell>
          <cell r="K106">
            <v>4</v>
          </cell>
          <cell r="L106">
            <v>1</v>
          </cell>
        </row>
        <row r="107">
          <cell r="A107">
            <v>847</v>
          </cell>
          <cell r="B107" t="str">
            <v>平井　康統</v>
          </cell>
          <cell r="C107">
            <v>70160040</v>
          </cell>
          <cell r="D107" t="str">
            <v>四街道消防署</v>
          </cell>
          <cell r="E107">
            <v>1008010100</v>
          </cell>
          <cell r="F107" t="str">
            <v>1</v>
          </cell>
          <cell r="G107" t="str">
            <v>00</v>
          </cell>
          <cell r="H107" t="str">
            <v>80</v>
          </cell>
          <cell r="I107" t="str">
            <v>10</v>
          </cell>
          <cell r="J107">
            <v>5451817</v>
          </cell>
          <cell r="K107">
            <v>3</v>
          </cell>
          <cell r="L107">
            <v>1</v>
          </cell>
        </row>
        <row r="108">
          <cell r="A108">
            <v>952</v>
          </cell>
          <cell r="B108" t="str">
            <v>関　知晴</v>
          </cell>
          <cell r="C108">
            <v>70160040</v>
          </cell>
          <cell r="D108" t="str">
            <v>四街道消防署</v>
          </cell>
          <cell r="E108">
            <v>1008010100</v>
          </cell>
          <cell r="F108" t="str">
            <v>1</v>
          </cell>
          <cell r="G108" t="str">
            <v>00</v>
          </cell>
          <cell r="H108" t="str">
            <v>80</v>
          </cell>
          <cell r="I108" t="str">
            <v>10</v>
          </cell>
          <cell r="J108">
            <v>5315950</v>
          </cell>
          <cell r="K108">
            <v>3</v>
          </cell>
          <cell r="L108">
            <v>1</v>
          </cell>
        </row>
        <row r="109">
          <cell r="A109">
            <v>1042</v>
          </cell>
          <cell r="B109" t="str">
            <v>井上　聡</v>
          </cell>
          <cell r="C109">
            <v>70160040</v>
          </cell>
          <cell r="D109" t="str">
            <v>四街道消防署</v>
          </cell>
          <cell r="E109">
            <v>1008010100</v>
          </cell>
          <cell r="F109" t="str">
            <v>1</v>
          </cell>
          <cell r="G109" t="str">
            <v>00</v>
          </cell>
          <cell r="H109" t="str">
            <v>80</v>
          </cell>
          <cell r="I109" t="str">
            <v>10</v>
          </cell>
          <cell r="J109">
            <v>5216533</v>
          </cell>
          <cell r="K109">
            <v>3</v>
          </cell>
          <cell r="L109">
            <v>1</v>
          </cell>
        </row>
        <row r="110">
          <cell r="A110">
            <v>1066</v>
          </cell>
          <cell r="B110" t="str">
            <v>髙宮　智之</v>
          </cell>
          <cell r="C110">
            <v>70160040</v>
          </cell>
          <cell r="D110" t="str">
            <v>四街道消防署</v>
          </cell>
          <cell r="E110">
            <v>1008010100</v>
          </cell>
          <cell r="F110" t="str">
            <v>1</v>
          </cell>
          <cell r="G110" t="str">
            <v>00</v>
          </cell>
          <cell r="H110" t="str">
            <v>80</v>
          </cell>
          <cell r="I110" t="str">
            <v>10</v>
          </cell>
          <cell r="J110">
            <v>3726638</v>
          </cell>
          <cell r="K110">
            <v>2</v>
          </cell>
          <cell r="L110">
            <v>1</v>
          </cell>
        </row>
        <row r="111">
          <cell r="A111">
            <v>1101</v>
          </cell>
          <cell r="B111" t="str">
            <v>山本　大樹</v>
          </cell>
          <cell r="C111">
            <v>70160040</v>
          </cell>
          <cell r="D111" t="str">
            <v>四街道消防署</v>
          </cell>
          <cell r="E111">
            <v>1008010100</v>
          </cell>
          <cell r="F111" t="str">
            <v>1</v>
          </cell>
          <cell r="G111" t="str">
            <v>00</v>
          </cell>
          <cell r="H111" t="str">
            <v>80</v>
          </cell>
          <cell r="I111" t="str">
            <v>10</v>
          </cell>
          <cell r="J111">
            <v>4882861</v>
          </cell>
          <cell r="K111">
            <v>4</v>
          </cell>
          <cell r="L111">
            <v>1</v>
          </cell>
        </row>
        <row r="112">
          <cell r="A112">
            <v>1125</v>
          </cell>
          <cell r="B112" t="str">
            <v>鎌滝　孝哉</v>
          </cell>
          <cell r="C112">
            <v>70160040</v>
          </cell>
          <cell r="D112" t="str">
            <v>四街道消防署</v>
          </cell>
          <cell r="E112">
            <v>1008010100</v>
          </cell>
          <cell r="F112" t="str">
            <v>1</v>
          </cell>
          <cell r="G112" t="str">
            <v>00</v>
          </cell>
          <cell r="H112" t="str">
            <v>80</v>
          </cell>
          <cell r="I112" t="str">
            <v>10</v>
          </cell>
          <cell r="J112">
            <v>3449340</v>
          </cell>
          <cell r="K112">
            <v>3</v>
          </cell>
          <cell r="L112">
            <v>1</v>
          </cell>
        </row>
        <row r="113">
          <cell r="A113">
            <v>1127</v>
          </cell>
          <cell r="B113" t="str">
            <v>宮澤　雅史</v>
          </cell>
          <cell r="C113">
            <v>70160040</v>
          </cell>
          <cell r="D113" t="str">
            <v>四街道消防署</v>
          </cell>
          <cell r="E113">
            <v>1008010100</v>
          </cell>
          <cell r="F113" t="str">
            <v>1</v>
          </cell>
          <cell r="G113" t="str">
            <v>00</v>
          </cell>
          <cell r="H113" t="str">
            <v>80</v>
          </cell>
          <cell r="I113" t="str">
            <v>10</v>
          </cell>
          <cell r="J113">
            <v>3991200</v>
          </cell>
          <cell r="K113">
            <v>2</v>
          </cell>
          <cell r="L113">
            <v>1</v>
          </cell>
        </row>
        <row r="114">
          <cell r="A114">
            <v>1136</v>
          </cell>
          <cell r="B114" t="str">
            <v>浅井　隆博</v>
          </cell>
          <cell r="C114">
            <v>70160040</v>
          </cell>
          <cell r="D114" t="str">
            <v>四街道消防署</v>
          </cell>
          <cell r="E114">
            <v>1008010100</v>
          </cell>
          <cell r="F114" t="str">
            <v>1</v>
          </cell>
          <cell r="G114" t="str">
            <v>00</v>
          </cell>
          <cell r="H114" t="str">
            <v>80</v>
          </cell>
          <cell r="I114" t="str">
            <v>10</v>
          </cell>
          <cell r="J114">
            <v>4304800</v>
          </cell>
          <cell r="K114">
            <v>2</v>
          </cell>
          <cell r="L114">
            <v>1</v>
          </cell>
        </row>
        <row r="115">
          <cell r="A115">
            <v>1153</v>
          </cell>
          <cell r="B115" t="str">
            <v>上園　貴史</v>
          </cell>
          <cell r="C115">
            <v>70160040</v>
          </cell>
          <cell r="D115" t="str">
            <v>四街道消防署</v>
          </cell>
          <cell r="E115">
            <v>1008010100</v>
          </cell>
          <cell r="F115" t="str">
            <v>1</v>
          </cell>
          <cell r="G115" t="str">
            <v>00</v>
          </cell>
          <cell r="H115" t="str">
            <v>80</v>
          </cell>
          <cell r="I115" t="str">
            <v>10</v>
          </cell>
          <cell r="J115">
            <v>3250536</v>
          </cell>
          <cell r="K115">
            <v>2</v>
          </cell>
          <cell r="L115">
            <v>1</v>
          </cell>
        </row>
        <row r="116">
          <cell r="A116">
            <v>1156</v>
          </cell>
          <cell r="B116" t="str">
            <v>松戸　裕幸</v>
          </cell>
          <cell r="C116">
            <v>70160040</v>
          </cell>
          <cell r="D116" t="str">
            <v>四街道消防署</v>
          </cell>
          <cell r="E116">
            <v>1008010100</v>
          </cell>
          <cell r="F116" t="str">
            <v>1</v>
          </cell>
          <cell r="G116" t="str">
            <v>00</v>
          </cell>
          <cell r="H116" t="str">
            <v>80</v>
          </cell>
          <cell r="I116" t="str">
            <v>10</v>
          </cell>
          <cell r="J116">
            <v>3575200</v>
          </cell>
          <cell r="K116">
            <v>2</v>
          </cell>
          <cell r="L116">
            <v>1</v>
          </cell>
        </row>
        <row r="117">
          <cell r="A117">
            <v>1193</v>
          </cell>
          <cell r="B117" t="str">
            <v>小林　傑</v>
          </cell>
          <cell r="C117">
            <v>70160040</v>
          </cell>
          <cell r="D117" t="str">
            <v>四街道消防署</v>
          </cell>
          <cell r="E117">
            <v>1008010100</v>
          </cell>
          <cell r="F117" t="str">
            <v>1</v>
          </cell>
          <cell r="G117" t="str">
            <v>00</v>
          </cell>
          <cell r="H117" t="str">
            <v>80</v>
          </cell>
          <cell r="I117" t="str">
            <v>10</v>
          </cell>
          <cell r="J117">
            <v>3575200</v>
          </cell>
          <cell r="K117">
            <v>2</v>
          </cell>
          <cell r="L117">
            <v>1</v>
          </cell>
        </row>
        <row r="118">
          <cell r="A118">
            <v>1209</v>
          </cell>
          <cell r="B118" t="str">
            <v>浅川　卓也</v>
          </cell>
          <cell r="C118">
            <v>70160040</v>
          </cell>
          <cell r="D118" t="str">
            <v>四街道消防署</v>
          </cell>
          <cell r="E118">
            <v>1008010100</v>
          </cell>
          <cell r="F118" t="str">
            <v>1</v>
          </cell>
          <cell r="G118" t="str">
            <v>00</v>
          </cell>
          <cell r="H118" t="str">
            <v>80</v>
          </cell>
          <cell r="I118" t="str">
            <v>10</v>
          </cell>
          <cell r="J118">
            <v>3239200</v>
          </cell>
          <cell r="K118">
            <v>3</v>
          </cell>
          <cell r="L118">
            <v>1</v>
          </cell>
        </row>
        <row r="119">
          <cell r="A119">
            <v>1210</v>
          </cell>
          <cell r="B119" t="str">
            <v>上塚　勝彦</v>
          </cell>
          <cell r="C119">
            <v>70160040</v>
          </cell>
          <cell r="D119" t="str">
            <v>四街道消防署</v>
          </cell>
          <cell r="E119">
            <v>1008010100</v>
          </cell>
          <cell r="F119" t="str">
            <v>1</v>
          </cell>
          <cell r="G119" t="str">
            <v>00</v>
          </cell>
          <cell r="H119" t="str">
            <v>80</v>
          </cell>
          <cell r="I119" t="str">
            <v>10</v>
          </cell>
          <cell r="J119">
            <v>2992800</v>
          </cell>
          <cell r="K119">
            <v>1</v>
          </cell>
          <cell r="L119">
            <v>1</v>
          </cell>
        </row>
        <row r="120">
          <cell r="A120">
            <v>1261</v>
          </cell>
          <cell r="B120" t="str">
            <v>渡部　亮</v>
          </cell>
          <cell r="C120">
            <v>70160040</v>
          </cell>
          <cell r="D120" t="str">
            <v>四街道消防署</v>
          </cell>
          <cell r="E120">
            <v>1008010100</v>
          </cell>
          <cell r="F120" t="str">
            <v>1</v>
          </cell>
          <cell r="G120" t="str">
            <v>00</v>
          </cell>
          <cell r="H120" t="str">
            <v>80</v>
          </cell>
          <cell r="I120" t="str">
            <v>10</v>
          </cell>
          <cell r="J120">
            <v>3031200</v>
          </cell>
          <cell r="K120">
            <v>1</v>
          </cell>
          <cell r="L120">
            <v>1</v>
          </cell>
        </row>
        <row r="121">
          <cell r="A121">
            <v>804</v>
          </cell>
          <cell r="B121" t="str">
            <v>鈴木　誠</v>
          </cell>
          <cell r="C121">
            <v>70160050</v>
          </cell>
          <cell r="D121" t="str">
            <v>千代田分署</v>
          </cell>
          <cell r="E121">
            <v>1008010100</v>
          </cell>
          <cell r="F121" t="str">
            <v>1</v>
          </cell>
          <cell r="G121" t="str">
            <v>00</v>
          </cell>
          <cell r="H121" t="str">
            <v>80</v>
          </cell>
          <cell r="I121" t="str">
            <v>10</v>
          </cell>
          <cell r="J121">
            <v>6154033</v>
          </cell>
          <cell r="K121">
            <v>4</v>
          </cell>
          <cell r="L121">
            <v>1</v>
          </cell>
        </row>
        <row r="122">
          <cell r="A122">
            <v>887</v>
          </cell>
          <cell r="B122" t="str">
            <v>加藤　智博</v>
          </cell>
          <cell r="C122">
            <v>70160050</v>
          </cell>
          <cell r="D122" t="str">
            <v>千代田分署</v>
          </cell>
          <cell r="E122">
            <v>1008010100</v>
          </cell>
          <cell r="F122" t="str">
            <v>1</v>
          </cell>
          <cell r="G122" t="str">
            <v>00</v>
          </cell>
          <cell r="H122" t="str">
            <v>80</v>
          </cell>
          <cell r="I122" t="str">
            <v>10</v>
          </cell>
          <cell r="J122">
            <v>5313381</v>
          </cell>
          <cell r="K122">
            <v>1</v>
          </cell>
          <cell r="L122">
            <v>1</v>
          </cell>
        </row>
        <row r="123">
          <cell r="A123">
            <v>978</v>
          </cell>
          <cell r="B123" t="str">
            <v>藤﨑　秀幸</v>
          </cell>
          <cell r="C123">
            <v>70160050</v>
          </cell>
          <cell r="D123" t="str">
            <v>千代田分署</v>
          </cell>
          <cell r="E123">
            <v>1008010100</v>
          </cell>
          <cell r="F123" t="str">
            <v>1</v>
          </cell>
          <cell r="G123" t="str">
            <v>00</v>
          </cell>
          <cell r="H123" t="str">
            <v>80</v>
          </cell>
          <cell r="I123" t="str">
            <v>10</v>
          </cell>
          <cell r="J123">
            <v>5555704</v>
          </cell>
          <cell r="K123">
            <v>3</v>
          </cell>
          <cell r="L123">
            <v>1</v>
          </cell>
        </row>
        <row r="124">
          <cell r="A124">
            <v>1194</v>
          </cell>
          <cell r="B124" t="str">
            <v>浅川　寿一</v>
          </cell>
          <cell r="C124">
            <v>70160050</v>
          </cell>
          <cell r="D124" t="str">
            <v>千代田分署</v>
          </cell>
          <cell r="E124">
            <v>1008010100</v>
          </cell>
          <cell r="F124" t="str">
            <v>1</v>
          </cell>
          <cell r="G124" t="str">
            <v>00</v>
          </cell>
          <cell r="H124" t="str">
            <v>80</v>
          </cell>
          <cell r="I124" t="str">
            <v>10</v>
          </cell>
          <cell r="J124">
            <v>3319200</v>
          </cell>
          <cell r="K124">
            <v>2</v>
          </cell>
          <cell r="L124">
            <v>1</v>
          </cell>
        </row>
        <row r="125">
          <cell r="A125">
            <v>1232</v>
          </cell>
          <cell r="B125" t="str">
            <v>金子　正文</v>
          </cell>
          <cell r="C125">
            <v>70160050</v>
          </cell>
          <cell r="D125" t="str">
            <v>千代田分署</v>
          </cell>
          <cell r="E125">
            <v>1008010100</v>
          </cell>
          <cell r="F125" t="str">
            <v>1</v>
          </cell>
          <cell r="G125" t="str">
            <v>00</v>
          </cell>
          <cell r="H125" t="str">
            <v>80</v>
          </cell>
          <cell r="I125" t="str">
            <v>10</v>
          </cell>
          <cell r="J125">
            <v>2740000</v>
          </cell>
          <cell r="K125">
            <v>3</v>
          </cell>
          <cell r="L125">
            <v>1</v>
          </cell>
        </row>
        <row r="126">
          <cell r="A126">
            <v>1301</v>
          </cell>
          <cell r="B126" t="str">
            <v>藤堂　浩作</v>
          </cell>
          <cell r="C126">
            <v>70160050</v>
          </cell>
          <cell r="D126" t="str">
            <v>千代田分署</v>
          </cell>
          <cell r="E126">
            <v>1008010100</v>
          </cell>
          <cell r="F126" t="str">
            <v>1</v>
          </cell>
          <cell r="G126" t="str">
            <v>00</v>
          </cell>
          <cell r="H126" t="str">
            <v>80</v>
          </cell>
          <cell r="I126" t="str">
            <v>10</v>
          </cell>
          <cell r="J126">
            <v>2190000</v>
          </cell>
          <cell r="K126">
            <v>1</v>
          </cell>
          <cell r="L126">
            <v>1</v>
          </cell>
        </row>
        <row r="127">
          <cell r="A127">
            <v>737</v>
          </cell>
          <cell r="B127" t="str">
            <v>井岡　利一</v>
          </cell>
          <cell r="C127">
            <v>70160060</v>
          </cell>
          <cell r="D127" t="str">
            <v>旭分署</v>
          </cell>
          <cell r="E127">
            <v>1008010100</v>
          </cell>
          <cell r="F127" t="str">
            <v>1</v>
          </cell>
          <cell r="G127" t="str">
            <v>00</v>
          </cell>
          <cell r="H127" t="str">
            <v>80</v>
          </cell>
          <cell r="I127" t="str">
            <v>10</v>
          </cell>
          <cell r="J127">
            <v>6712531</v>
          </cell>
          <cell r="K127">
            <v>3</v>
          </cell>
          <cell r="L127">
            <v>1</v>
          </cell>
        </row>
        <row r="128">
          <cell r="A128">
            <v>785</v>
          </cell>
          <cell r="B128" t="str">
            <v>加藤　善之</v>
          </cell>
          <cell r="C128">
            <v>70160060</v>
          </cell>
          <cell r="D128" t="str">
            <v>旭分署</v>
          </cell>
          <cell r="E128">
            <v>1008010100</v>
          </cell>
          <cell r="F128" t="str">
            <v>1</v>
          </cell>
          <cell r="G128" t="str">
            <v>00</v>
          </cell>
          <cell r="H128" t="str">
            <v>80</v>
          </cell>
          <cell r="I128" t="str">
            <v>10</v>
          </cell>
          <cell r="J128">
            <v>5805129</v>
          </cell>
          <cell r="K128">
            <v>5</v>
          </cell>
          <cell r="L128">
            <v>1</v>
          </cell>
        </row>
        <row r="129">
          <cell r="A129">
            <v>885</v>
          </cell>
          <cell r="B129" t="str">
            <v>中村　裕</v>
          </cell>
          <cell r="C129">
            <v>70160060</v>
          </cell>
          <cell r="D129" t="str">
            <v>旭分署</v>
          </cell>
          <cell r="E129">
            <v>1008010100</v>
          </cell>
          <cell r="F129" t="str">
            <v>1</v>
          </cell>
          <cell r="G129" t="str">
            <v>00</v>
          </cell>
          <cell r="H129" t="str">
            <v>80</v>
          </cell>
          <cell r="I129" t="str">
            <v>10</v>
          </cell>
          <cell r="J129">
            <v>5566716</v>
          </cell>
          <cell r="K129">
            <v>3</v>
          </cell>
          <cell r="L129">
            <v>1</v>
          </cell>
        </row>
        <row r="130">
          <cell r="A130">
            <v>1091</v>
          </cell>
          <cell r="B130" t="str">
            <v>黒子　太郎</v>
          </cell>
          <cell r="C130">
            <v>70160060</v>
          </cell>
          <cell r="D130" t="str">
            <v>旭分署</v>
          </cell>
          <cell r="E130">
            <v>1008010100</v>
          </cell>
          <cell r="F130" t="str">
            <v>1</v>
          </cell>
          <cell r="G130" t="str">
            <v>00</v>
          </cell>
          <cell r="H130" t="str">
            <v>80</v>
          </cell>
          <cell r="I130" t="str">
            <v>10</v>
          </cell>
          <cell r="J130">
            <v>3981600</v>
          </cell>
          <cell r="K130">
            <v>1</v>
          </cell>
          <cell r="L130">
            <v>1</v>
          </cell>
        </row>
        <row r="131">
          <cell r="A131">
            <v>1126</v>
          </cell>
          <cell r="B131" t="str">
            <v>鴨狩　敬幸</v>
          </cell>
          <cell r="C131">
            <v>70160060</v>
          </cell>
          <cell r="D131" t="str">
            <v>旭分署</v>
          </cell>
          <cell r="E131">
            <v>1008010100</v>
          </cell>
          <cell r="F131" t="str">
            <v>1</v>
          </cell>
          <cell r="G131" t="str">
            <v>00</v>
          </cell>
          <cell r="H131" t="str">
            <v>80</v>
          </cell>
          <cell r="I131" t="str">
            <v>10</v>
          </cell>
          <cell r="J131">
            <v>3764000</v>
          </cell>
          <cell r="K131">
            <v>3</v>
          </cell>
          <cell r="L131">
            <v>1</v>
          </cell>
        </row>
        <row r="132">
          <cell r="A132">
            <v>1208</v>
          </cell>
          <cell r="B132" t="str">
            <v>上山　翼</v>
          </cell>
          <cell r="C132">
            <v>70160060</v>
          </cell>
          <cell r="D132" t="str">
            <v>旭分署</v>
          </cell>
          <cell r="E132">
            <v>1008010100</v>
          </cell>
          <cell r="F132" t="str">
            <v>1</v>
          </cell>
          <cell r="G132" t="str">
            <v>00</v>
          </cell>
          <cell r="H132" t="str">
            <v>80</v>
          </cell>
          <cell r="I132" t="str">
            <v>10</v>
          </cell>
          <cell r="J132">
            <v>3125500</v>
          </cell>
          <cell r="K132">
            <v>2</v>
          </cell>
          <cell r="L132">
            <v>1</v>
          </cell>
        </row>
        <row r="133">
          <cell r="A133">
            <v>285</v>
          </cell>
          <cell r="B133" t="str">
            <v>横山　正彦</v>
          </cell>
          <cell r="C133">
            <v>60150000</v>
          </cell>
          <cell r="D133" t="str">
            <v>教育部</v>
          </cell>
          <cell r="E133">
            <v>1009010200</v>
          </cell>
          <cell r="F133" t="str">
            <v>1</v>
          </cell>
          <cell r="G133" t="str">
            <v>00</v>
          </cell>
          <cell r="H133" t="str">
            <v>90</v>
          </cell>
          <cell r="I133" t="str">
            <v>10</v>
          </cell>
          <cell r="J133">
            <v>6547415</v>
          </cell>
          <cell r="K133">
            <v>3</v>
          </cell>
          <cell r="L133">
            <v>1</v>
          </cell>
        </row>
        <row r="134">
          <cell r="A134">
            <v>759</v>
          </cell>
          <cell r="B134" t="str">
            <v>白鳥　由紀雄</v>
          </cell>
          <cell r="C134">
            <v>60150010</v>
          </cell>
          <cell r="D134" t="str">
            <v>教育総務課</v>
          </cell>
          <cell r="E134">
            <v>1009010200</v>
          </cell>
          <cell r="F134" t="str">
            <v>1</v>
          </cell>
          <cell r="G134" t="str">
            <v>00</v>
          </cell>
          <cell r="H134" t="str">
            <v>90</v>
          </cell>
          <cell r="I134" t="str">
            <v>10</v>
          </cell>
          <cell r="J134">
            <v>5893390</v>
          </cell>
          <cell r="K134">
            <v>2</v>
          </cell>
          <cell r="L134">
            <v>1</v>
          </cell>
        </row>
        <row r="135">
          <cell r="A135">
            <v>1050</v>
          </cell>
          <cell r="B135" t="str">
            <v>緒方　雅貴</v>
          </cell>
          <cell r="C135">
            <v>60150010</v>
          </cell>
          <cell r="D135" t="str">
            <v>教育総務課</v>
          </cell>
          <cell r="E135">
            <v>1009010200</v>
          </cell>
          <cell r="F135" t="str">
            <v>1</v>
          </cell>
          <cell r="G135" t="str">
            <v>00</v>
          </cell>
          <cell r="H135" t="str">
            <v>90</v>
          </cell>
          <cell r="I135" t="str">
            <v>10</v>
          </cell>
          <cell r="J135">
            <v>3543200</v>
          </cell>
          <cell r="K135">
            <v>1</v>
          </cell>
          <cell r="L135">
            <v>1</v>
          </cell>
        </row>
        <row r="136">
          <cell r="A136">
            <v>1179</v>
          </cell>
          <cell r="B136" t="str">
            <v>日置　紀章</v>
          </cell>
          <cell r="C136">
            <v>60150010</v>
          </cell>
          <cell r="D136" t="str">
            <v>教育総務課</v>
          </cell>
          <cell r="E136">
            <v>1009010200</v>
          </cell>
          <cell r="F136" t="str">
            <v>1</v>
          </cell>
          <cell r="G136" t="str">
            <v>00</v>
          </cell>
          <cell r="H136" t="str">
            <v>90</v>
          </cell>
          <cell r="I136" t="str">
            <v>10</v>
          </cell>
          <cell r="J136">
            <v>3543200</v>
          </cell>
          <cell r="K136">
            <v>1</v>
          </cell>
          <cell r="L136">
            <v>1</v>
          </cell>
        </row>
        <row r="137">
          <cell r="A137">
            <v>1265</v>
          </cell>
          <cell r="B137" t="str">
            <v>面田　晋太郎</v>
          </cell>
          <cell r="C137">
            <v>60150010</v>
          </cell>
          <cell r="D137" t="str">
            <v>教育総務課</v>
          </cell>
          <cell r="E137">
            <v>1009010200</v>
          </cell>
          <cell r="F137" t="str">
            <v>1</v>
          </cell>
          <cell r="G137" t="str">
            <v>00</v>
          </cell>
          <cell r="H137" t="str">
            <v>90</v>
          </cell>
          <cell r="I137" t="str">
            <v>10</v>
          </cell>
          <cell r="J137">
            <v>2647200</v>
          </cell>
          <cell r="K137">
            <v>2</v>
          </cell>
          <cell r="L137">
            <v>1</v>
          </cell>
        </row>
        <row r="138">
          <cell r="A138">
            <v>1017</v>
          </cell>
          <cell r="B138" t="str">
            <v>高柳　由美子</v>
          </cell>
          <cell r="C138">
            <v>60150020</v>
          </cell>
          <cell r="D138" t="str">
            <v>学務課</v>
          </cell>
          <cell r="E138">
            <v>1009010200</v>
          </cell>
          <cell r="F138" t="str">
            <v>1</v>
          </cell>
          <cell r="G138" t="str">
            <v>00</v>
          </cell>
          <cell r="H138" t="str">
            <v>90</v>
          </cell>
          <cell r="I138" t="str">
            <v>10</v>
          </cell>
          <cell r="J138">
            <v>3828000</v>
          </cell>
          <cell r="K138">
            <v>2</v>
          </cell>
          <cell r="L138">
            <v>1</v>
          </cell>
        </row>
        <row r="139">
          <cell r="A139">
            <v>1373</v>
          </cell>
          <cell r="B139" t="str">
            <v>栗谷川　圭造</v>
          </cell>
          <cell r="C139">
            <v>60150020</v>
          </cell>
          <cell r="D139" t="str">
            <v>学務課</v>
          </cell>
          <cell r="E139">
            <v>1009010200</v>
          </cell>
          <cell r="F139" t="str">
            <v>1</v>
          </cell>
          <cell r="G139" t="str">
            <v>00</v>
          </cell>
          <cell r="H139" t="str">
            <v>90</v>
          </cell>
          <cell r="I139" t="str">
            <v>10</v>
          </cell>
          <cell r="J139">
            <v>5430871</v>
          </cell>
          <cell r="K139">
            <v>2</v>
          </cell>
          <cell r="L139">
            <v>1</v>
          </cell>
        </row>
        <row r="140">
          <cell r="A140">
            <v>1299</v>
          </cell>
          <cell r="B140" t="str">
            <v>安部　健</v>
          </cell>
          <cell r="C140">
            <v>60150030</v>
          </cell>
          <cell r="D140" t="str">
            <v>指導課（退職）</v>
          </cell>
          <cell r="E140">
            <v>1009010200</v>
          </cell>
          <cell r="F140" t="str">
            <v>1</v>
          </cell>
          <cell r="G140" t="str">
            <v>00</v>
          </cell>
          <cell r="H140" t="str">
            <v>90</v>
          </cell>
          <cell r="I140" t="str">
            <v>10</v>
          </cell>
          <cell r="J140">
            <v>5320350</v>
          </cell>
          <cell r="K140">
            <v>1</v>
          </cell>
          <cell r="L140">
            <v>1</v>
          </cell>
        </row>
        <row r="141">
          <cell r="A141">
            <v>1344</v>
          </cell>
          <cell r="B141" t="str">
            <v>小川　大輔</v>
          </cell>
          <cell r="C141">
            <v>60150030</v>
          </cell>
          <cell r="D141" t="str">
            <v>指導課（退職）</v>
          </cell>
          <cell r="E141">
            <v>1009010200</v>
          </cell>
          <cell r="F141" t="str">
            <v>1</v>
          </cell>
          <cell r="G141" t="str">
            <v>00</v>
          </cell>
          <cell r="H141" t="str">
            <v>90</v>
          </cell>
          <cell r="I141" t="str">
            <v>10</v>
          </cell>
          <cell r="J141">
            <v>5509353</v>
          </cell>
          <cell r="K141">
            <v>3</v>
          </cell>
          <cell r="L141">
            <v>1</v>
          </cell>
        </row>
        <row r="142">
          <cell r="A142">
            <v>1345</v>
          </cell>
          <cell r="B142" t="str">
            <v>池田　覚</v>
          </cell>
          <cell r="C142">
            <v>60150030</v>
          </cell>
          <cell r="D142" t="str">
            <v>指導課</v>
          </cell>
          <cell r="E142">
            <v>1009010200</v>
          </cell>
          <cell r="F142" t="str">
            <v>1</v>
          </cell>
          <cell r="G142" t="str">
            <v>00</v>
          </cell>
          <cell r="H142" t="str">
            <v>90</v>
          </cell>
          <cell r="I142" t="str">
            <v>10</v>
          </cell>
          <cell r="J142">
            <v>5100532</v>
          </cell>
          <cell r="K142">
            <v>2</v>
          </cell>
          <cell r="L142">
            <v>1</v>
          </cell>
        </row>
        <row r="143">
          <cell r="A143">
            <v>1374</v>
          </cell>
          <cell r="B143" t="str">
            <v>一瀬　祐彦</v>
          </cell>
          <cell r="C143">
            <v>60150030</v>
          </cell>
          <cell r="D143" t="str">
            <v>指導課</v>
          </cell>
          <cell r="E143">
            <v>1009010200</v>
          </cell>
          <cell r="F143" t="str">
            <v>1</v>
          </cell>
          <cell r="G143" t="str">
            <v>00</v>
          </cell>
          <cell r="H143" t="str">
            <v>90</v>
          </cell>
          <cell r="I143" t="str">
            <v>10</v>
          </cell>
          <cell r="J143">
            <v>5614672</v>
          </cell>
          <cell r="K143">
            <v>2</v>
          </cell>
          <cell r="L143">
            <v>1</v>
          </cell>
        </row>
        <row r="144">
          <cell r="A144">
            <v>1406</v>
          </cell>
          <cell r="B144" t="str">
            <v>村上　伸</v>
          </cell>
          <cell r="C144">
            <v>60150030</v>
          </cell>
          <cell r="D144" t="str">
            <v>指導課</v>
          </cell>
          <cell r="E144">
            <v>1009010200</v>
          </cell>
          <cell r="F144" t="str">
            <v>1</v>
          </cell>
          <cell r="G144" t="str">
            <v>00</v>
          </cell>
          <cell r="H144" t="str">
            <v>90</v>
          </cell>
          <cell r="I144" t="str">
            <v>10</v>
          </cell>
          <cell r="J144">
            <v>0</v>
          </cell>
          <cell r="K144">
            <v>3</v>
          </cell>
          <cell r="L144">
            <v>1</v>
          </cell>
        </row>
        <row r="145">
          <cell r="A145">
            <v>1023</v>
          </cell>
          <cell r="B145" t="str">
            <v>月田　寛之</v>
          </cell>
          <cell r="C145">
            <v>60150110</v>
          </cell>
          <cell r="D145" t="str">
            <v>図書館</v>
          </cell>
          <cell r="E145">
            <v>1009040300</v>
          </cell>
          <cell r="F145" t="str">
            <v>1</v>
          </cell>
          <cell r="G145" t="str">
            <v>00</v>
          </cell>
          <cell r="H145" t="str">
            <v>90</v>
          </cell>
          <cell r="I145" t="str">
            <v>40</v>
          </cell>
          <cell r="J145">
            <v>3949600</v>
          </cell>
          <cell r="K145">
            <v>3</v>
          </cell>
          <cell r="L145">
            <v>1</v>
          </cell>
        </row>
        <row r="146">
          <cell r="A146">
            <v>1060</v>
          </cell>
          <cell r="B146" t="str">
            <v>成瀬　めぐみ</v>
          </cell>
          <cell r="C146">
            <v>60150110</v>
          </cell>
          <cell r="D146" t="str">
            <v>図書館</v>
          </cell>
          <cell r="E146">
            <v>1009040300</v>
          </cell>
          <cell r="F146" t="str">
            <v>1</v>
          </cell>
          <cell r="G146" t="str">
            <v>00</v>
          </cell>
          <cell r="H146" t="str">
            <v>90</v>
          </cell>
          <cell r="I146" t="str">
            <v>40</v>
          </cell>
          <cell r="J146">
            <v>1812000</v>
          </cell>
          <cell r="K146">
            <v>2</v>
          </cell>
          <cell r="L146">
            <v>1</v>
          </cell>
        </row>
        <row r="147">
          <cell r="A147">
            <v>1094</v>
          </cell>
          <cell r="B147" t="str">
            <v>森田　雄二</v>
          </cell>
          <cell r="C147">
            <v>60150070</v>
          </cell>
          <cell r="D147" t="str">
            <v>スポーツ振興課</v>
          </cell>
          <cell r="E147">
            <v>1009050100</v>
          </cell>
          <cell r="F147" t="str">
            <v>1</v>
          </cell>
          <cell r="G147" t="str">
            <v>00</v>
          </cell>
          <cell r="H147" t="str">
            <v>90</v>
          </cell>
          <cell r="I147" t="str">
            <v>50</v>
          </cell>
          <cell r="J147">
            <v>3559200</v>
          </cell>
          <cell r="K147">
            <v>2</v>
          </cell>
          <cell r="L147">
            <v>1</v>
          </cell>
        </row>
        <row r="148">
          <cell r="A148">
            <v>807</v>
          </cell>
          <cell r="B148" t="str">
            <v>末永　忠幸</v>
          </cell>
          <cell r="C148">
            <v>60150030</v>
          </cell>
          <cell r="D148" t="str">
            <v>指導課</v>
          </cell>
          <cell r="E148">
            <v>1009050300</v>
          </cell>
          <cell r="F148" t="str">
            <v>1</v>
          </cell>
          <cell r="G148" t="str">
            <v>00</v>
          </cell>
          <cell r="H148" t="str">
            <v>90</v>
          </cell>
          <cell r="I148" t="str">
            <v>50</v>
          </cell>
          <cell r="J148">
            <v>5081812</v>
          </cell>
          <cell r="K148">
            <v>1</v>
          </cell>
          <cell r="L148">
            <v>1</v>
          </cell>
        </row>
        <row r="149">
          <cell r="A149">
            <v>926</v>
          </cell>
          <cell r="B149" t="str">
            <v>齊藤　義昭</v>
          </cell>
          <cell r="C149">
            <v>60150030</v>
          </cell>
          <cell r="D149" t="str">
            <v>指導課</v>
          </cell>
          <cell r="E149">
            <v>1009050300</v>
          </cell>
          <cell r="F149" t="str">
            <v>1</v>
          </cell>
          <cell r="G149" t="str">
            <v>00</v>
          </cell>
          <cell r="H149" t="str">
            <v>90</v>
          </cell>
          <cell r="I149" t="str">
            <v>50</v>
          </cell>
          <cell r="J149">
            <v>4868854</v>
          </cell>
          <cell r="K149">
            <v>4</v>
          </cell>
          <cell r="L149">
            <v>1</v>
          </cell>
        </row>
        <row r="150">
          <cell r="A150">
            <v>1039</v>
          </cell>
          <cell r="B150" t="str">
            <v>成田　幸三郎</v>
          </cell>
          <cell r="C150">
            <v>60150030</v>
          </cell>
          <cell r="D150" t="str">
            <v>指導課</v>
          </cell>
          <cell r="E150">
            <v>1009050300</v>
          </cell>
          <cell r="F150" t="str">
            <v>1</v>
          </cell>
          <cell r="G150" t="str">
            <v>00</v>
          </cell>
          <cell r="H150" t="str">
            <v>90</v>
          </cell>
          <cell r="I150" t="str">
            <v>50</v>
          </cell>
          <cell r="J150">
            <v>5345946</v>
          </cell>
          <cell r="K150">
            <v>3</v>
          </cell>
          <cell r="L150">
            <v>1</v>
          </cell>
        </row>
        <row r="151">
          <cell r="A151">
            <v>800</v>
          </cell>
          <cell r="B151" t="str">
            <v>島津　幸治</v>
          </cell>
          <cell r="C151">
            <v>10070060</v>
          </cell>
          <cell r="D151" t="str">
            <v>下水道課</v>
          </cell>
          <cell r="E151">
            <v>3001010100</v>
          </cell>
          <cell r="F151" t="str">
            <v>3</v>
          </cell>
          <cell r="G151" t="str">
            <v>00</v>
          </cell>
          <cell r="H151" t="str">
            <v>10</v>
          </cell>
          <cell r="I151" t="str">
            <v>10</v>
          </cell>
          <cell r="J151">
            <v>1559489</v>
          </cell>
          <cell r="K151">
            <v>2</v>
          </cell>
          <cell r="L151">
            <v>1</v>
          </cell>
        </row>
        <row r="152">
          <cell r="A152">
            <v>802</v>
          </cell>
          <cell r="B152" t="str">
            <v>小島　幹浩</v>
          </cell>
          <cell r="C152">
            <v>10070060</v>
          </cell>
          <cell r="D152" t="str">
            <v>下水道課</v>
          </cell>
          <cell r="E152">
            <v>3001010100</v>
          </cell>
          <cell r="F152" t="str">
            <v>3</v>
          </cell>
          <cell r="G152" t="str">
            <v>00</v>
          </cell>
          <cell r="H152" t="str">
            <v>10</v>
          </cell>
          <cell r="I152" t="str">
            <v>10</v>
          </cell>
          <cell r="J152">
            <v>4144800</v>
          </cell>
          <cell r="K152">
            <v>2</v>
          </cell>
          <cell r="L152">
            <v>1</v>
          </cell>
        </row>
        <row r="153">
          <cell r="A153">
            <v>842</v>
          </cell>
          <cell r="B153" t="str">
            <v>粟飯原　浩司</v>
          </cell>
          <cell r="C153">
            <v>10070060</v>
          </cell>
          <cell r="D153" t="str">
            <v>下水道課</v>
          </cell>
          <cell r="E153">
            <v>3001010100</v>
          </cell>
          <cell r="F153" t="str">
            <v>3</v>
          </cell>
          <cell r="G153" t="str">
            <v>00</v>
          </cell>
          <cell r="H153" t="str">
            <v>10</v>
          </cell>
          <cell r="I153" t="str">
            <v>10</v>
          </cell>
          <cell r="J153">
            <v>4458400</v>
          </cell>
          <cell r="K153">
            <v>2</v>
          </cell>
          <cell r="L153">
            <v>1</v>
          </cell>
        </row>
        <row r="154">
          <cell r="A154">
            <v>910</v>
          </cell>
          <cell r="B154" t="str">
            <v>梅澤　重雄</v>
          </cell>
          <cell r="C154">
            <v>10070060</v>
          </cell>
          <cell r="D154" t="str">
            <v>下水道課</v>
          </cell>
          <cell r="E154">
            <v>3001010100</v>
          </cell>
          <cell r="F154" t="str">
            <v>3</v>
          </cell>
          <cell r="G154" t="str">
            <v>00</v>
          </cell>
          <cell r="H154" t="str">
            <v>10</v>
          </cell>
          <cell r="I154" t="str">
            <v>10</v>
          </cell>
          <cell r="J154">
            <v>4352800</v>
          </cell>
          <cell r="K154">
            <v>2</v>
          </cell>
          <cell r="L154">
            <v>1</v>
          </cell>
        </row>
        <row r="155">
          <cell r="A155">
            <v>1161</v>
          </cell>
          <cell r="B155" t="str">
            <v>大木　涼子</v>
          </cell>
          <cell r="C155">
            <v>10040030</v>
          </cell>
          <cell r="D155" t="str">
            <v>高齢者支援課</v>
          </cell>
          <cell r="E155">
            <v>7001010100</v>
          </cell>
          <cell r="F155" t="str">
            <v>7</v>
          </cell>
          <cell r="G155" t="str">
            <v>00</v>
          </cell>
          <cell r="H155" t="str">
            <v>10</v>
          </cell>
          <cell r="I155" t="str">
            <v>10</v>
          </cell>
          <cell r="J155">
            <v>0</v>
          </cell>
          <cell r="K155">
            <v>1</v>
          </cell>
          <cell r="L155">
            <v>1</v>
          </cell>
        </row>
        <row r="156">
          <cell r="A156" t="str">
            <v>合計人数</v>
          </cell>
          <cell r="B156">
            <v>153</v>
          </cell>
          <cell r="C156">
            <v>0</v>
          </cell>
          <cell r="D156">
            <v>0</v>
          </cell>
          <cell r="E156" t="str">
            <v>合計金額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"/>
      <sheetName val="調書(旧～23.9)"/>
      <sheetName val="調書"/>
      <sheetName val="メニュー"/>
      <sheetName val="IP326011"/>
      <sheetName val="伝票FDデータ入力"/>
      <sheetName val="課コード"/>
      <sheetName val="振込元データ"/>
      <sheetName val="振込先データ"/>
      <sheetName val="KYUYO1データメイク"/>
      <sheetName val="KYUYO1送信データ（シートコピー→txtで保存）27.10"/>
      <sheetName val="KYUYO1送信データ（シートコピー→txtで保存）27.6"/>
      <sheetName val="KYUYO1送信データ（シートコピー→txtで保存）"/>
      <sheetName val="確認シート"/>
      <sheetName val="旅費データ27.1"/>
      <sheetName val="27年4月1日"/>
      <sheetName val="認定通知"/>
      <sheetName val="額改定（職権）通知"/>
      <sheetName val="額改定（請求）通知"/>
      <sheetName val="消滅通知"/>
      <sheetName val="支払通知"/>
      <sheetName val="支払通知改"/>
      <sheetName val="支払通知改（随時）"/>
      <sheetName val="27所属コード"/>
      <sheetName val="職員データ_臨時給付"/>
      <sheetName val="職員データ"/>
      <sheetName val="児童データ"/>
      <sheetName val="集計"/>
      <sheetName val="科目別支給額（26年2月)"/>
      <sheetName val="科目別支給額（26年6月)"/>
      <sheetName val="科目別支給額（26年10月)"/>
      <sheetName val="科目別支給額（27年2月)"/>
      <sheetName val="科目別支給額（27年6月)"/>
      <sheetName val="所属コード"/>
      <sheetName val="職員データ_27.2"/>
      <sheetName val="職員データ_27.6"/>
      <sheetName val="職員データ_26.10"/>
      <sheetName val="職員データ_27年度"/>
      <sheetName val="職員データ_現況調査用"/>
      <sheetName val="職員データ_27.10"/>
      <sheetName val="職員データ_28.2"/>
      <sheetName val="職員データ_28.6"/>
      <sheetName val="あてな"/>
      <sheetName val="所属科目対応表"/>
      <sheetName val="H24.6"/>
      <sheetName val="H24.10"/>
      <sheetName val="H25.2"/>
      <sheetName val="H25.6"/>
      <sheetName val="H25.10"/>
      <sheetName val="H26.2"/>
      <sheetName val="H26.6"/>
      <sheetName val="H26.10"/>
      <sheetName val="H27.2"/>
      <sheetName val="H27.6"/>
      <sheetName val="H27.10"/>
      <sheetName val="H28.2"/>
      <sheetName val="H28.6"/>
      <sheetName val="H28.10"/>
    </sheetNames>
    <sheetDataSet>
      <sheetData sheetId="0">
        <row r="2">
          <cell r="X2">
            <v>2100000000</v>
          </cell>
          <cell r="Y2" t="str">
            <v>危機管理監</v>
          </cell>
          <cell r="Z2" t="str">
            <v>A</v>
          </cell>
          <cell r="AA2">
            <v>2</v>
          </cell>
          <cell r="AB2">
            <v>1</v>
          </cell>
          <cell r="AC2">
            <v>1</v>
          </cell>
        </row>
        <row r="3">
          <cell r="H3" t="str">
            <v>10</v>
          </cell>
          <cell r="I3" t="str">
            <v>児童手当</v>
          </cell>
          <cell r="N3" t="str">
            <v>100</v>
          </cell>
          <cell r="O3">
            <v>5000</v>
          </cell>
          <cell r="P3">
            <v>5000</v>
          </cell>
          <cell r="Q3">
            <v>13000</v>
          </cell>
          <cell r="R3">
            <v>10000</v>
          </cell>
          <cell r="S3">
            <v>10000</v>
          </cell>
          <cell r="X3">
            <v>2100100000</v>
          </cell>
          <cell r="Y3" t="str">
            <v>危機管理室</v>
          </cell>
          <cell r="Z3" t="str">
            <v>A</v>
          </cell>
          <cell r="AA3">
            <v>2</v>
          </cell>
          <cell r="AB3">
            <v>1</v>
          </cell>
          <cell r="AC3">
            <v>1</v>
          </cell>
        </row>
        <row r="4">
          <cell r="H4" t="str">
            <v>11</v>
          </cell>
          <cell r="I4" t="str">
            <v>児童手当</v>
          </cell>
          <cell r="N4" t="str">
            <v>101</v>
          </cell>
          <cell r="O4">
            <v>10000</v>
          </cell>
          <cell r="P4">
            <v>10000</v>
          </cell>
          <cell r="Q4">
            <v>13000</v>
          </cell>
          <cell r="R4">
            <v>15000</v>
          </cell>
          <cell r="S4">
            <v>15000</v>
          </cell>
          <cell r="X4">
            <v>2200000000</v>
          </cell>
          <cell r="Y4" t="str">
            <v>経営企画部</v>
          </cell>
          <cell r="Z4" t="str">
            <v>A</v>
          </cell>
          <cell r="AA4">
            <v>2</v>
          </cell>
          <cell r="AB4">
            <v>1</v>
          </cell>
          <cell r="AC4">
            <v>1</v>
          </cell>
        </row>
        <row r="5">
          <cell r="H5" t="str">
            <v>12</v>
          </cell>
          <cell r="I5" t="str">
            <v>児童手当</v>
          </cell>
          <cell r="N5" t="str">
            <v>110</v>
          </cell>
          <cell r="O5">
            <v>5000</v>
          </cell>
          <cell r="P5">
            <v>10000</v>
          </cell>
          <cell r="Q5">
            <v>13000</v>
          </cell>
          <cell r="R5">
            <v>15000</v>
          </cell>
          <cell r="S5">
            <v>15000</v>
          </cell>
          <cell r="X5">
            <v>2200100000</v>
          </cell>
          <cell r="Y5" t="str">
            <v>政策推進課</v>
          </cell>
          <cell r="Z5" t="str">
            <v>A</v>
          </cell>
          <cell r="AA5">
            <v>2</v>
          </cell>
          <cell r="AB5">
            <v>1</v>
          </cell>
          <cell r="AC5">
            <v>1</v>
          </cell>
        </row>
        <row r="6">
          <cell r="H6" t="str">
            <v>20</v>
          </cell>
          <cell r="I6" t="str">
            <v>特例給付</v>
          </cell>
          <cell r="N6" t="str">
            <v>111</v>
          </cell>
          <cell r="O6">
            <v>10000</v>
          </cell>
          <cell r="P6">
            <v>10000</v>
          </cell>
          <cell r="Q6">
            <v>13000</v>
          </cell>
          <cell r="R6">
            <v>15000</v>
          </cell>
          <cell r="S6">
            <v>15000</v>
          </cell>
          <cell r="X6">
            <v>2200100001</v>
          </cell>
          <cell r="Y6" t="str">
            <v>政策推進課（統計）</v>
          </cell>
          <cell r="Z6" t="str">
            <v>A</v>
          </cell>
          <cell r="AA6">
            <v>2</v>
          </cell>
          <cell r="AB6">
            <v>5</v>
          </cell>
          <cell r="AC6">
            <v>1</v>
          </cell>
        </row>
        <row r="7">
          <cell r="H7" t="str">
            <v>21</v>
          </cell>
          <cell r="I7" t="str">
            <v>特例給付</v>
          </cell>
          <cell r="N7" t="str">
            <v>120</v>
          </cell>
          <cell r="O7" t="str">
            <v>-</v>
          </cell>
          <cell r="P7" t="str">
            <v>-</v>
          </cell>
          <cell r="Q7">
            <v>13000</v>
          </cell>
          <cell r="R7">
            <v>10000</v>
          </cell>
          <cell r="S7">
            <v>10000</v>
          </cell>
          <cell r="X7">
            <v>2200200000</v>
          </cell>
          <cell r="Y7" t="str">
            <v>秘書広報課</v>
          </cell>
          <cell r="Z7" t="str">
            <v>A</v>
          </cell>
          <cell r="AA7">
            <v>2</v>
          </cell>
          <cell r="AB7">
            <v>1</v>
          </cell>
          <cell r="AC7">
            <v>1</v>
          </cell>
        </row>
        <row r="8">
          <cell r="H8" t="str">
            <v>22</v>
          </cell>
          <cell r="I8" t="str">
            <v>特例給付</v>
          </cell>
          <cell r="N8" t="str">
            <v>121</v>
          </cell>
          <cell r="O8" t="str">
            <v>-</v>
          </cell>
          <cell r="P8" t="str">
            <v>-</v>
          </cell>
          <cell r="Q8">
            <v>13000</v>
          </cell>
          <cell r="R8">
            <v>10000</v>
          </cell>
          <cell r="S8">
            <v>10000</v>
          </cell>
          <cell r="X8">
            <v>2200300000</v>
          </cell>
          <cell r="Y8" t="str">
            <v>財政課</v>
          </cell>
          <cell r="Z8" t="str">
            <v>A</v>
          </cell>
          <cell r="AA8">
            <v>2</v>
          </cell>
          <cell r="AB8">
            <v>1</v>
          </cell>
          <cell r="AC8">
            <v>1</v>
          </cell>
        </row>
        <row r="9">
          <cell r="N9" t="str">
            <v>200</v>
          </cell>
          <cell r="O9">
            <v>5000</v>
          </cell>
          <cell r="P9">
            <v>5000</v>
          </cell>
          <cell r="Q9">
            <v>13000</v>
          </cell>
          <cell r="R9" t="str">
            <v>-</v>
          </cell>
          <cell r="S9">
            <v>5000</v>
          </cell>
          <cell r="X9">
            <v>2200400000</v>
          </cell>
          <cell r="Y9" t="str">
            <v>管財課</v>
          </cell>
          <cell r="Z9" t="str">
            <v>A</v>
          </cell>
          <cell r="AA9">
            <v>2</v>
          </cell>
          <cell r="AB9">
            <v>1</v>
          </cell>
          <cell r="AC9">
            <v>1</v>
          </cell>
        </row>
        <row r="10">
          <cell r="N10" t="str">
            <v>201</v>
          </cell>
          <cell r="O10">
            <v>10000</v>
          </cell>
          <cell r="P10">
            <v>10000</v>
          </cell>
          <cell r="Q10">
            <v>13000</v>
          </cell>
          <cell r="R10" t="str">
            <v>-</v>
          </cell>
          <cell r="S10">
            <v>5000</v>
          </cell>
          <cell r="X10">
            <v>2200500000</v>
          </cell>
          <cell r="Y10" t="str">
            <v>契約課</v>
          </cell>
          <cell r="Z10" t="str">
            <v>A</v>
          </cell>
          <cell r="AA10">
            <v>2</v>
          </cell>
          <cell r="AB10">
            <v>1</v>
          </cell>
          <cell r="AC10">
            <v>1</v>
          </cell>
        </row>
        <row r="11">
          <cell r="N11" t="str">
            <v>210</v>
          </cell>
          <cell r="O11">
            <v>5000</v>
          </cell>
          <cell r="P11">
            <v>10000</v>
          </cell>
          <cell r="Q11">
            <v>13000</v>
          </cell>
          <cell r="R11" t="str">
            <v>-</v>
          </cell>
          <cell r="S11">
            <v>5000</v>
          </cell>
          <cell r="X11">
            <v>2200600000</v>
          </cell>
          <cell r="Y11" t="str">
            <v>情報推進課</v>
          </cell>
          <cell r="Z11" t="str">
            <v>A</v>
          </cell>
          <cell r="AA11">
            <v>2</v>
          </cell>
          <cell r="AB11">
            <v>1</v>
          </cell>
          <cell r="AC11">
            <v>1</v>
          </cell>
        </row>
        <row r="12">
          <cell r="N12" t="str">
            <v>211</v>
          </cell>
          <cell r="O12">
            <v>10000</v>
          </cell>
          <cell r="P12">
            <v>10000</v>
          </cell>
          <cell r="Q12">
            <v>13000</v>
          </cell>
          <cell r="R12" t="str">
            <v>-</v>
          </cell>
          <cell r="S12">
            <v>5000</v>
          </cell>
          <cell r="X12">
            <v>2300000000</v>
          </cell>
          <cell r="Y12" t="str">
            <v>総務部</v>
          </cell>
          <cell r="Z12" t="str">
            <v>A</v>
          </cell>
          <cell r="AA12">
            <v>2</v>
          </cell>
          <cell r="AB12">
            <v>1</v>
          </cell>
          <cell r="AC12">
            <v>1</v>
          </cell>
        </row>
        <row r="13">
          <cell r="N13" t="str">
            <v>220</v>
          </cell>
          <cell r="O13" t="str">
            <v>-</v>
          </cell>
          <cell r="P13" t="str">
            <v>-</v>
          </cell>
          <cell r="Q13">
            <v>13000</v>
          </cell>
          <cell r="R13" t="str">
            <v>-</v>
          </cell>
          <cell r="S13">
            <v>5000</v>
          </cell>
          <cell r="X13">
            <v>2300100000</v>
          </cell>
          <cell r="Y13" t="str">
            <v>総務課</v>
          </cell>
          <cell r="Z13" t="str">
            <v>A</v>
          </cell>
          <cell r="AA13">
            <v>2</v>
          </cell>
          <cell r="AB13">
            <v>1</v>
          </cell>
          <cell r="AC13">
            <v>1</v>
          </cell>
        </row>
        <row r="14">
          <cell r="N14" t="str">
            <v>221</v>
          </cell>
          <cell r="O14" t="str">
            <v>-</v>
          </cell>
          <cell r="P14" t="str">
            <v>-</v>
          </cell>
          <cell r="Q14">
            <v>13000</v>
          </cell>
          <cell r="R14" t="str">
            <v>-</v>
          </cell>
          <cell r="S14">
            <v>5000</v>
          </cell>
          <cell r="X14">
            <v>2300200000</v>
          </cell>
          <cell r="Y14" t="str">
            <v>自治振興課</v>
          </cell>
          <cell r="Z14" t="str">
            <v>A</v>
          </cell>
          <cell r="AA14">
            <v>2</v>
          </cell>
          <cell r="AB14">
            <v>1</v>
          </cell>
          <cell r="AC14">
            <v>1</v>
          </cell>
        </row>
        <row r="15">
          <cell r="X15">
            <v>2300300000</v>
          </cell>
          <cell r="Y15" t="str">
            <v>行革推進課</v>
          </cell>
          <cell r="Z15" t="str">
            <v>A</v>
          </cell>
          <cell r="AA15">
            <v>2</v>
          </cell>
          <cell r="AB15">
            <v>1</v>
          </cell>
          <cell r="AC15">
            <v>1</v>
          </cell>
        </row>
        <row r="16">
          <cell r="X16">
            <v>2300400000</v>
          </cell>
          <cell r="Y16" t="str">
            <v>人事課</v>
          </cell>
          <cell r="Z16" t="str">
            <v>A</v>
          </cell>
          <cell r="AA16">
            <v>2</v>
          </cell>
          <cell r="AB16">
            <v>1</v>
          </cell>
          <cell r="AC16">
            <v>1</v>
          </cell>
        </row>
        <row r="17">
          <cell r="X17">
            <v>2300400001</v>
          </cell>
          <cell r="Y17" t="str">
            <v>印旛広域派遣</v>
          </cell>
          <cell r="Z17" t="str">
            <v>A</v>
          </cell>
          <cell r="AA17">
            <v>2</v>
          </cell>
          <cell r="AB17">
            <v>1</v>
          </cell>
          <cell r="AC17">
            <v>1</v>
          </cell>
        </row>
        <row r="18">
          <cell r="X18">
            <v>2300500000</v>
          </cell>
          <cell r="Y18" t="str">
            <v>課税課</v>
          </cell>
          <cell r="Z18" t="str">
            <v>A</v>
          </cell>
          <cell r="AA18">
            <v>2</v>
          </cell>
          <cell r="AB18">
            <v>2</v>
          </cell>
          <cell r="AC18">
            <v>1</v>
          </cell>
        </row>
        <row r="19">
          <cell r="X19">
            <v>2300600000</v>
          </cell>
          <cell r="Y19" t="str">
            <v>収税課</v>
          </cell>
          <cell r="Z19" t="str">
            <v>A</v>
          </cell>
          <cell r="AA19">
            <v>2</v>
          </cell>
          <cell r="AB19">
            <v>2</v>
          </cell>
          <cell r="AC19">
            <v>1</v>
          </cell>
        </row>
        <row r="20">
          <cell r="X20">
            <v>2300700000</v>
          </cell>
          <cell r="Y20" t="str">
            <v>窓口サービス課</v>
          </cell>
          <cell r="Z20" t="str">
            <v>A</v>
          </cell>
          <cell r="AA20">
            <v>2</v>
          </cell>
          <cell r="AB20">
            <v>3</v>
          </cell>
          <cell r="AC20">
            <v>1</v>
          </cell>
        </row>
        <row r="21">
          <cell r="X21">
            <v>2400000000</v>
          </cell>
          <cell r="Y21" t="str">
            <v>福祉サービス部</v>
          </cell>
          <cell r="Z21" t="str">
            <v>A</v>
          </cell>
          <cell r="AA21">
            <v>3</v>
          </cell>
          <cell r="AB21">
            <v>1</v>
          </cell>
          <cell r="AC21">
            <v>1</v>
          </cell>
        </row>
        <row r="22">
          <cell r="X22">
            <v>2400100000</v>
          </cell>
          <cell r="Y22" t="str">
            <v>福祉政策課</v>
          </cell>
          <cell r="Z22" t="str">
            <v>A</v>
          </cell>
          <cell r="AA22">
            <v>3</v>
          </cell>
          <cell r="AB22">
            <v>1</v>
          </cell>
          <cell r="AC22">
            <v>1</v>
          </cell>
        </row>
        <row r="23">
          <cell r="X23">
            <v>2400100001</v>
          </cell>
          <cell r="Y23" t="str">
            <v>社会福祉協議会派遣</v>
          </cell>
          <cell r="Z23" t="str">
            <v>A</v>
          </cell>
          <cell r="AA23">
            <v>3</v>
          </cell>
          <cell r="AB23">
            <v>1</v>
          </cell>
          <cell r="AC23">
            <v>1</v>
          </cell>
        </row>
        <row r="24">
          <cell r="X24">
            <v>2400200000</v>
          </cell>
          <cell r="Y24" t="str">
            <v>生活支援課</v>
          </cell>
          <cell r="Z24" t="str">
            <v>A</v>
          </cell>
          <cell r="AA24">
            <v>3</v>
          </cell>
          <cell r="AB24">
            <v>3</v>
          </cell>
          <cell r="AC24">
            <v>1</v>
          </cell>
        </row>
        <row r="25">
          <cell r="X25">
            <v>2400300000</v>
          </cell>
          <cell r="Y25" t="str">
            <v>高齢者支援課</v>
          </cell>
          <cell r="Z25" t="str">
            <v>K</v>
          </cell>
          <cell r="AA25">
            <v>1</v>
          </cell>
          <cell r="AB25">
            <v>1</v>
          </cell>
          <cell r="AC25">
            <v>1</v>
          </cell>
        </row>
        <row r="26">
          <cell r="X26">
            <v>2400300001</v>
          </cell>
          <cell r="Y26" t="str">
            <v>高齢者支援課（老人）</v>
          </cell>
          <cell r="Z26" t="str">
            <v>A</v>
          </cell>
          <cell r="AA26">
            <v>3</v>
          </cell>
          <cell r="AB26">
            <v>1</v>
          </cell>
          <cell r="AC26">
            <v>6</v>
          </cell>
        </row>
        <row r="27">
          <cell r="X27">
            <v>2400400000</v>
          </cell>
          <cell r="Y27" t="str">
            <v>障害者支援課</v>
          </cell>
          <cell r="Z27" t="str">
            <v>A</v>
          </cell>
          <cell r="AA27">
            <v>3</v>
          </cell>
          <cell r="AB27">
            <v>1</v>
          </cell>
          <cell r="AC27">
            <v>5</v>
          </cell>
        </row>
        <row r="28">
          <cell r="X28">
            <v>2400400100</v>
          </cell>
          <cell r="Y28" t="str">
            <v>障害者就労支援センター</v>
          </cell>
          <cell r="Z28" t="str">
            <v>D</v>
          </cell>
          <cell r="AA28">
            <v>1</v>
          </cell>
          <cell r="AB28">
            <v>1</v>
          </cell>
          <cell r="AC28">
            <v>1</v>
          </cell>
        </row>
        <row r="29">
          <cell r="X29">
            <v>2400400200</v>
          </cell>
          <cell r="Y29" t="str">
            <v>児童デイサービスセンター</v>
          </cell>
          <cell r="Z29" t="str">
            <v>A</v>
          </cell>
          <cell r="AA29">
            <v>3</v>
          </cell>
          <cell r="AB29">
            <v>1</v>
          </cell>
          <cell r="AC29">
            <v>5</v>
          </cell>
        </row>
        <row r="30">
          <cell r="X30">
            <v>2500000000</v>
          </cell>
          <cell r="Y30" t="str">
            <v>健康こども部</v>
          </cell>
          <cell r="Z30" t="str">
            <v>A</v>
          </cell>
          <cell r="AA30">
            <v>3</v>
          </cell>
          <cell r="AB30">
            <v>2</v>
          </cell>
          <cell r="AC30">
            <v>1</v>
          </cell>
        </row>
        <row r="31">
          <cell r="X31">
            <v>2500100000</v>
          </cell>
          <cell r="Y31" t="str">
            <v>こども保育課</v>
          </cell>
          <cell r="Z31" t="str">
            <v>A</v>
          </cell>
          <cell r="AA31">
            <v>3</v>
          </cell>
          <cell r="AB31">
            <v>2</v>
          </cell>
          <cell r="AC31">
            <v>1</v>
          </cell>
        </row>
        <row r="32">
          <cell r="X32">
            <v>2500100100</v>
          </cell>
          <cell r="Y32" t="str">
            <v>中央保育所</v>
          </cell>
          <cell r="Z32" t="str">
            <v>A</v>
          </cell>
          <cell r="AA32">
            <v>3</v>
          </cell>
          <cell r="AB32">
            <v>2</v>
          </cell>
          <cell r="AC32">
            <v>5</v>
          </cell>
        </row>
        <row r="33">
          <cell r="X33">
            <v>2500100200</v>
          </cell>
          <cell r="Y33" t="str">
            <v>千代田保育所</v>
          </cell>
          <cell r="Z33" t="str">
            <v>A</v>
          </cell>
          <cell r="AA33">
            <v>3</v>
          </cell>
          <cell r="AB33">
            <v>2</v>
          </cell>
          <cell r="AC33">
            <v>5</v>
          </cell>
        </row>
        <row r="34">
          <cell r="X34">
            <v>2500200000</v>
          </cell>
          <cell r="Y34" t="str">
            <v>家庭支援課</v>
          </cell>
          <cell r="Z34" t="str">
            <v>A</v>
          </cell>
          <cell r="AA34">
            <v>3</v>
          </cell>
          <cell r="AB34">
            <v>2</v>
          </cell>
          <cell r="AC34">
            <v>1</v>
          </cell>
        </row>
        <row r="35">
          <cell r="X35">
            <v>2500300000</v>
          </cell>
          <cell r="Y35" t="str">
            <v>健康増進課</v>
          </cell>
          <cell r="Z35" t="str">
            <v>A</v>
          </cell>
          <cell r="AA35">
            <v>4</v>
          </cell>
          <cell r="AB35">
            <v>1</v>
          </cell>
          <cell r="AC35">
            <v>1</v>
          </cell>
        </row>
        <row r="36">
          <cell r="X36">
            <v>2500400000</v>
          </cell>
          <cell r="Y36" t="str">
            <v>国保年金課（年金）</v>
          </cell>
          <cell r="Z36" t="str">
            <v>A</v>
          </cell>
          <cell r="AA36">
            <v>3</v>
          </cell>
          <cell r="AB36">
            <v>1</v>
          </cell>
          <cell r="AC36">
            <v>2</v>
          </cell>
        </row>
        <row r="37">
          <cell r="X37">
            <v>2500400001</v>
          </cell>
          <cell r="Y37" t="str">
            <v>国保年金課（国保）</v>
          </cell>
          <cell r="Z37" t="str">
            <v>A</v>
          </cell>
          <cell r="AA37">
            <v>3</v>
          </cell>
          <cell r="AB37">
            <v>1</v>
          </cell>
          <cell r="AC37">
            <v>3</v>
          </cell>
        </row>
        <row r="38">
          <cell r="X38">
            <v>2500400002</v>
          </cell>
          <cell r="Y38" t="str">
            <v>国保年金課（後期高齢）</v>
          </cell>
          <cell r="Z38" t="str">
            <v>L</v>
          </cell>
          <cell r="AA38">
            <v>1</v>
          </cell>
          <cell r="AB38">
            <v>1</v>
          </cell>
          <cell r="AC38">
            <v>1</v>
          </cell>
        </row>
        <row r="39">
          <cell r="X39">
            <v>2600000000</v>
          </cell>
          <cell r="Y39" t="str">
            <v>環境経済部</v>
          </cell>
          <cell r="Z39" t="str">
            <v>A</v>
          </cell>
          <cell r="AA39">
            <v>4</v>
          </cell>
          <cell r="AB39">
            <v>1</v>
          </cell>
          <cell r="AC39">
            <v>6</v>
          </cell>
        </row>
        <row r="40">
          <cell r="X40">
            <v>2600100000</v>
          </cell>
          <cell r="Y40" t="str">
            <v>環境政策課</v>
          </cell>
          <cell r="Z40" t="str">
            <v>A</v>
          </cell>
          <cell r="AA40">
            <v>4</v>
          </cell>
          <cell r="AB40">
            <v>1</v>
          </cell>
          <cell r="AC40">
            <v>6</v>
          </cell>
        </row>
        <row r="41">
          <cell r="X41">
            <v>2600100001</v>
          </cell>
          <cell r="Y41" t="str">
            <v>環境政策課（公害）</v>
          </cell>
          <cell r="Z41" t="str">
            <v>A</v>
          </cell>
          <cell r="AA41">
            <v>4</v>
          </cell>
          <cell r="AB41">
            <v>1</v>
          </cell>
          <cell r="AC41">
            <v>7</v>
          </cell>
        </row>
        <row r="42">
          <cell r="X42">
            <v>2600200000</v>
          </cell>
          <cell r="Y42" t="str">
            <v>廃棄物対策課</v>
          </cell>
          <cell r="Z42" t="str">
            <v>A</v>
          </cell>
          <cell r="AA42">
            <v>4</v>
          </cell>
          <cell r="AB42">
            <v>2</v>
          </cell>
          <cell r="AC42">
            <v>1</v>
          </cell>
        </row>
        <row r="43">
          <cell r="X43">
            <v>2600200001</v>
          </cell>
          <cell r="Y43" t="str">
            <v>廃棄物対策課（施設）</v>
          </cell>
          <cell r="Z43" t="str">
            <v>A</v>
          </cell>
          <cell r="AA43">
            <v>4</v>
          </cell>
          <cell r="AB43">
            <v>2</v>
          </cell>
          <cell r="AC43">
            <v>3</v>
          </cell>
        </row>
        <row r="44">
          <cell r="X44">
            <v>2600300000</v>
          </cell>
          <cell r="Y44" t="str">
            <v>産業振興課</v>
          </cell>
          <cell r="Z44" t="str">
            <v>A</v>
          </cell>
          <cell r="AA44">
            <v>5</v>
          </cell>
          <cell r="AB44">
            <v>1</v>
          </cell>
          <cell r="AC44">
            <v>2</v>
          </cell>
        </row>
        <row r="45">
          <cell r="X45">
            <v>2600300001</v>
          </cell>
          <cell r="Y45" t="str">
            <v>産業振興課（商工）</v>
          </cell>
          <cell r="Z45" t="str">
            <v>A</v>
          </cell>
          <cell r="AA45">
            <v>6</v>
          </cell>
          <cell r="AB45">
            <v>1</v>
          </cell>
          <cell r="AC45">
            <v>1</v>
          </cell>
        </row>
        <row r="46">
          <cell r="X46">
            <v>2600400000</v>
          </cell>
          <cell r="Y46" t="str">
            <v>クリーンセンター</v>
          </cell>
          <cell r="Z46" t="str">
            <v>A</v>
          </cell>
          <cell r="AA46">
            <v>4</v>
          </cell>
          <cell r="AB46">
            <v>2</v>
          </cell>
          <cell r="AC46">
            <v>2</v>
          </cell>
        </row>
        <row r="47">
          <cell r="X47">
            <v>2700000000</v>
          </cell>
          <cell r="Y47" t="str">
            <v>都市部</v>
          </cell>
          <cell r="Z47" t="str">
            <v>A</v>
          </cell>
          <cell r="AA47">
            <v>7</v>
          </cell>
          <cell r="AB47">
            <v>3</v>
          </cell>
          <cell r="AC47">
            <v>1</v>
          </cell>
        </row>
        <row r="48">
          <cell r="X48">
            <v>2700100000</v>
          </cell>
          <cell r="Y48" t="str">
            <v>都市計画課</v>
          </cell>
          <cell r="Z48" t="str">
            <v>A</v>
          </cell>
          <cell r="AA48">
            <v>7</v>
          </cell>
          <cell r="AB48">
            <v>3</v>
          </cell>
          <cell r="AC48">
            <v>1</v>
          </cell>
        </row>
        <row r="49">
          <cell r="X49">
            <v>2700100001</v>
          </cell>
          <cell r="Y49" t="str">
            <v>都市計画課（公園）</v>
          </cell>
          <cell r="Z49" t="str">
            <v>A</v>
          </cell>
          <cell r="AA49">
            <v>7</v>
          </cell>
          <cell r="AB49">
            <v>3</v>
          </cell>
          <cell r="AC49">
            <v>5</v>
          </cell>
        </row>
        <row r="50">
          <cell r="X50">
            <v>2700100002</v>
          </cell>
          <cell r="Y50" t="str">
            <v>都市計画課（開発）</v>
          </cell>
          <cell r="Z50" t="str">
            <v>A</v>
          </cell>
          <cell r="AA50">
            <v>7</v>
          </cell>
          <cell r="AB50">
            <v>3</v>
          </cell>
          <cell r="AC50">
            <v>6</v>
          </cell>
        </row>
        <row r="51">
          <cell r="X51">
            <v>2700200000</v>
          </cell>
          <cell r="Y51" t="str">
            <v>道路管理課</v>
          </cell>
          <cell r="Z51" t="str">
            <v>A</v>
          </cell>
          <cell r="AA51">
            <v>7</v>
          </cell>
          <cell r="AB51">
            <v>2</v>
          </cell>
          <cell r="AC51">
            <v>1</v>
          </cell>
        </row>
        <row r="52">
          <cell r="X52">
            <v>2700300000</v>
          </cell>
          <cell r="Y52" t="str">
            <v>道路建設課</v>
          </cell>
          <cell r="Z52" t="str">
            <v>A</v>
          </cell>
          <cell r="AA52">
            <v>7</v>
          </cell>
          <cell r="AB52">
            <v>3</v>
          </cell>
          <cell r="AC52">
            <v>3</v>
          </cell>
        </row>
        <row r="53">
          <cell r="X53">
            <v>2700400000</v>
          </cell>
          <cell r="Y53" t="str">
            <v>建築課</v>
          </cell>
          <cell r="Z53" t="str">
            <v>A</v>
          </cell>
          <cell r="AA53">
            <v>7</v>
          </cell>
          <cell r="AB53">
            <v>1</v>
          </cell>
          <cell r="AC53">
            <v>1</v>
          </cell>
        </row>
        <row r="54">
          <cell r="X54">
            <v>2700400001</v>
          </cell>
          <cell r="Y54" t="str">
            <v>建築課（営繕）</v>
          </cell>
          <cell r="Z54" t="str">
            <v>A</v>
          </cell>
          <cell r="AA54">
            <v>7</v>
          </cell>
          <cell r="AB54">
            <v>1</v>
          </cell>
          <cell r="AC54">
            <v>2</v>
          </cell>
        </row>
        <row r="55">
          <cell r="X55">
            <v>2700400002</v>
          </cell>
          <cell r="Y55" t="str">
            <v>建築課（住宅）</v>
          </cell>
          <cell r="Z55" t="str">
            <v>A</v>
          </cell>
          <cell r="AA55">
            <v>7</v>
          </cell>
          <cell r="AB55">
            <v>4</v>
          </cell>
          <cell r="AC55">
            <v>1</v>
          </cell>
        </row>
        <row r="56">
          <cell r="X56">
            <v>2700500000</v>
          </cell>
          <cell r="Y56" t="str">
            <v>都市整備課</v>
          </cell>
          <cell r="Z56" t="str">
            <v>A</v>
          </cell>
          <cell r="AA56">
            <v>7</v>
          </cell>
          <cell r="AB56">
            <v>3</v>
          </cell>
          <cell r="AC56">
            <v>2</v>
          </cell>
        </row>
        <row r="57">
          <cell r="X57">
            <v>2700600000</v>
          </cell>
          <cell r="Y57" t="str">
            <v>下水道課</v>
          </cell>
          <cell r="Z57" t="str">
            <v>J</v>
          </cell>
          <cell r="AA57">
            <v>1</v>
          </cell>
          <cell r="AB57">
            <v>1</v>
          </cell>
          <cell r="AC57">
            <v>1</v>
          </cell>
        </row>
        <row r="58">
          <cell r="X58">
            <v>2700600001</v>
          </cell>
          <cell r="Y58" t="str">
            <v>下水道課（一般会計）</v>
          </cell>
          <cell r="Z58" t="str">
            <v>A</v>
          </cell>
          <cell r="AA58">
            <v>7</v>
          </cell>
          <cell r="AB58">
            <v>2</v>
          </cell>
          <cell r="AC58">
            <v>4</v>
          </cell>
        </row>
        <row r="59">
          <cell r="X59">
            <v>2800000000</v>
          </cell>
          <cell r="Y59" t="str">
            <v>水道事業センター</v>
          </cell>
          <cell r="Z59" t="str">
            <v>N</v>
          </cell>
          <cell r="AA59">
            <v>2</v>
          </cell>
          <cell r="AB59">
            <v>1</v>
          </cell>
          <cell r="AC59">
            <v>5</v>
          </cell>
        </row>
        <row r="60">
          <cell r="X60">
            <v>2800100000</v>
          </cell>
          <cell r="Y60" t="str">
            <v>業務課</v>
          </cell>
          <cell r="Z60" t="str">
            <v>N</v>
          </cell>
          <cell r="AA60">
            <v>2</v>
          </cell>
          <cell r="AB60">
            <v>1</v>
          </cell>
          <cell r="AC60">
            <v>5</v>
          </cell>
        </row>
        <row r="61">
          <cell r="X61">
            <v>2800200000</v>
          </cell>
          <cell r="Y61" t="str">
            <v>工務課（原水及び浄水）</v>
          </cell>
          <cell r="Z61" t="str">
            <v>N</v>
          </cell>
          <cell r="AA61">
            <v>2</v>
          </cell>
          <cell r="AB61">
            <v>1</v>
          </cell>
          <cell r="AC61">
            <v>1</v>
          </cell>
        </row>
        <row r="62">
          <cell r="X62">
            <v>2800200001</v>
          </cell>
          <cell r="Y62" t="str">
            <v>工務課</v>
          </cell>
          <cell r="Z62" t="str">
            <v>N</v>
          </cell>
          <cell r="AA62">
            <v>2</v>
          </cell>
          <cell r="AB62">
            <v>1</v>
          </cell>
          <cell r="AC62">
            <v>2</v>
          </cell>
        </row>
        <row r="63">
          <cell r="X63">
            <v>2800200002</v>
          </cell>
          <cell r="Y63" t="str">
            <v>工務課（改良事務）</v>
          </cell>
          <cell r="Z63" t="str">
            <v>N</v>
          </cell>
          <cell r="AA63">
            <v>4</v>
          </cell>
          <cell r="AB63">
            <v>1</v>
          </cell>
          <cell r="AC63">
            <v>11</v>
          </cell>
        </row>
        <row r="64">
          <cell r="X64">
            <v>2900100000</v>
          </cell>
          <cell r="Y64" t="str">
            <v>会計課</v>
          </cell>
          <cell r="Z64" t="str">
            <v>A</v>
          </cell>
          <cell r="AA64">
            <v>2</v>
          </cell>
          <cell r="AB64">
            <v>1</v>
          </cell>
          <cell r="AC64">
            <v>1</v>
          </cell>
        </row>
        <row r="65">
          <cell r="X65">
            <v>3000100000</v>
          </cell>
          <cell r="Y65" t="str">
            <v>議会事務局</v>
          </cell>
          <cell r="Z65" t="str">
            <v>A</v>
          </cell>
          <cell r="AA65">
            <v>1</v>
          </cell>
          <cell r="AB65">
            <v>1</v>
          </cell>
          <cell r="AC65">
            <v>1</v>
          </cell>
        </row>
        <row r="66">
          <cell r="X66">
            <v>3100100000</v>
          </cell>
          <cell r="Y66" t="str">
            <v>選挙管理委員会事務局</v>
          </cell>
          <cell r="Z66" t="str">
            <v>A</v>
          </cell>
          <cell r="AA66">
            <v>2</v>
          </cell>
          <cell r="AB66">
            <v>4</v>
          </cell>
          <cell r="AC66">
            <v>1</v>
          </cell>
        </row>
        <row r="67">
          <cell r="X67">
            <v>3200100000</v>
          </cell>
          <cell r="Y67" t="str">
            <v>監査委員事務局</v>
          </cell>
          <cell r="Z67" t="str">
            <v>A</v>
          </cell>
          <cell r="AA67">
            <v>2</v>
          </cell>
          <cell r="AB67">
            <v>6</v>
          </cell>
          <cell r="AC67">
            <v>1</v>
          </cell>
        </row>
        <row r="68">
          <cell r="X68">
            <v>3300100000</v>
          </cell>
          <cell r="Y68" t="str">
            <v>農業委員会事務局</v>
          </cell>
          <cell r="Z68" t="str">
            <v>A</v>
          </cell>
          <cell r="AA68">
            <v>5</v>
          </cell>
          <cell r="AB68">
            <v>1</v>
          </cell>
          <cell r="AC68">
            <v>1</v>
          </cell>
        </row>
        <row r="69">
          <cell r="X69">
            <v>3400000000</v>
          </cell>
          <cell r="Y69" t="str">
            <v>教育部</v>
          </cell>
          <cell r="Z69" t="str">
            <v>A</v>
          </cell>
          <cell r="AA69">
            <v>9</v>
          </cell>
          <cell r="AB69">
            <v>1</v>
          </cell>
          <cell r="AC69">
            <v>2</v>
          </cell>
        </row>
        <row r="70">
          <cell r="X70">
            <v>3400100000</v>
          </cell>
          <cell r="Y70" t="str">
            <v>教育総務課</v>
          </cell>
          <cell r="Z70" t="str">
            <v>A</v>
          </cell>
          <cell r="AA70">
            <v>9</v>
          </cell>
          <cell r="AB70">
            <v>1</v>
          </cell>
          <cell r="AC70">
            <v>2</v>
          </cell>
        </row>
        <row r="71">
          <cell r="X71">
            <v>3400200000</v>
          </cell>
          <cell r="Y71" t="str">
            <v>学務課</v>
          </cell>
          <cell r="Z71" t="str">
            <v>A</v>
          </cell>
          <cell r="AA71">
            <v>9</v>
          </cell>
          <cell r="AB71">
            <v>1</v>
          </cell>
          <cell r="AC71">
            <v>2</v>
          </cell>
        </row>
        <row r="72">
          <cell r="X72">
            <v>3400300000</v>
          </cell>
          <cell r="Y72" t="str">
            <v>指導課</v>
          </cell>
          <cell r="Z72" t="str">
            <v>A</v>
          </cell>
          <cell r="AA72">
            <v>9</v>
          </cell>
          <cell r="AB72">
            <v>1</v>
          </cell>
          <cell r="AC72">
            <v>2</v>
          </cell>
        </row>
        <row r="73">
          <cell r="X73">
            <v>3400300001</v>
          </cell>
          <cell r="Y73" t="str">
            <v>指導課（給食）</v>
          </cell>
          <cell r="Z73" t="str">
            <v>A</v>
          </cell>
          <cell r="AA73">
            <v>9</v>
          </cell>
          <cell r="AB73">
            <v>5</v>
          </cell>
          <cell r="AC73">
            <v>3</v>
          </cell>
        </row>
        <row r="74">
          <cell r="X74">
            <v>3400300100</v>
          </cell>
          <cell r="Y74" t="str">
            <v>北部学校給食共同調理場</v>
          </cell>
          <cell r="Z74" t="str">
            <v>A</v>
          </cell>
          <cell r="AA74">
            <v>9</v>
          </cell>
          <cell r="AB74">
            <v>5</v>
          </cell>
          <cell r="AC74">
            <v>3</v>
          </cell>
        </row>
        <row r="75">
          <cell r="X75">
            <v>3400400000</v>
          </cell>
          <cell r="Y75" t="str">
            <v>社会教育課</v>
          </cell>
          <cell r="Z75" t="str">
            <v>A</v>
          </cell>
          <cell r="AA75">
            <v>9</v>
          </cell>
          <cell r="AB75">
            <v>4</v>
          </cell>
          <cell r="AC75">
            <v>1</v>
          </cell>
        </row>
        <row r="76">
          <cell r="X76">
            <v>3400400001</v>
          </cell>
          <cell r="Y76" t="str">
            <v>文化財センター派遣</v>
          </cell>
          <cell r="Z76" t="str">
            <v>U</v>
          </cell>
          <cell r="AA76">
            <v>9</v>
          </cell>
          <cell r="AB76">
            <v>4</v>
          </cell>
          <cell r="AC76">
            <v>1</v>
          </cell>
        </row>
        <row r="77">
          <cell r="X77">
            <v>3400500000</v>
          </cell>
          <cell r="Y77" t="str">
            <v>スポーツ振興課</v>
          </cell>
          <cell r="Z77" t="str">
            <v>A</v>
          </cell>
          <cell r="AA77">
            <v>9</v>
          </cell>
          <cell r="AB77">
            <v>5</v>
          </cell>
          <cell r="AC77">
            <v>1</v>
          </cell>
        </row>
        <row r="78">
          <cell r="X78">
            <v>3400600000</v>
          </cell>
          <cell r="Y78" t="str">
            <v>四街道公民館</v>
          </cell>
          <cell r="Z78" t="str">
            <v>A</v>
          </cell>
          <cell r="AA78">
            <v>9</v>
          </cell>
          <cell r="AB78">
            <v>4</v>
          </cell>
          <cell r="AC78">
            <v>2</v>
          </cell>
        </row>
        <row r="79">
          <cell r="X79">
            <v>3400900000</v>
          </cell>
          <cell r="Y79" t="str">
            <v>図書館</v>
          </cell>
          <cell r="Z79" t="str">
            <v>A</v>
          </cell>
          <cell r="AA79">
            <v>9</v>
          </cell>
          <cell r="AB79">
            <v>4</v>
          </cell>
          <cell r="AC79">
            <v>3</v>
          </cell>
        </row>
        <row r="80">
          <cell r="X80">
            <v>3401000000</v>
          </cell>
          <cell r="Y80" t="str">
            <v>青少年育成センター</v>
          </cell>
          <cell r="Z80" t="str">
            <v>A</v>
          </cell>
          <cell r="AA80">
            <v>9</v>
          </cell>
          <cell r="AB80">
            <v>4</v>
          </cell>
          <cell r="AC80">
            <v>6</v>
          </cell>
        </row>
        <row r="81">
          <cell r="X81">
            <v>3500100000</v>
          </cell>
          <cell r="Y81" t="str">
            <v>小学校</v>
          </cell>
          <cell r="Z81" t="str">
            <v>A</v>
          </cell>
          <cell r="AA81">
            <v>9</v>
          </cell>
          <cell r="AB81">
            <v>2</v>
          </cell>
          <cell r="AC81">
            <v>1</v>
          </cell>
        </row>
        <row r="82">
          <cell r="X82">
            <v>3500100001</v>
          </cell>
          <cell r="Y82" t="str">
            <v>小学校（栄養士）</v>
          </cell>
          <cell r="Z82" t="str">
            <v>A</v>
          </cell>
          <cell r="AA82">
            <v>9</v>
          </cell>
          <cell r="AB82">
            <v>5</v>
          </cell>
          <cell r="AC82">
            <v>3</v>
          </cell>
        </row>
        <row r="83">
          <cell r="X83">
            <v>3502100000</v>
          </cell>
          <cell r="Y83" t="str">
            <v>中学校</v>
          </cell>
          <cell r="Z83" t="str">
            <v>A</v>
          </cell>
          <cell r="AA83">
            <v>9</v>
          </cell>
          <cell r="AB83">
            <v>3</v>
          </cell>
          <cell r="AC83">
            <v>1</v>
          </cell>
        </row>
        <row r="84">
          <cell r="X84">
            <v>3502100001</v>
          </cell>
          <cell r="Y84" t="str">
            <v>中学校（栄養士）</v>
          </cell>
          <cell r="Z84" t="str">
            <v>A</v>
          </cell>
          <cell r="AA84">
            <v>9</v>
          </cell>
          <cell r="AB84">
            <v>3</v>
          </cell>
          <cell r="AC84">
            <v>1</v>
          </cell>
        </row>
        <row r="85">
          <cell r="X85">
            <v>3600000000</v>
          </cell>
          <cell r="Y85" t="str">
            <v>消防</v>
          </cell>
          <cell r="Z85" t="str">
            <v>A</v>
          </cell>
          <cell r="AA85">
            <v>8</v>
          </cell>
          <cell r="AB85">
            <v>1</v>
          </cell>
          <cell r="AC85">
            <v>1</v>
          </cell>
        </row>
        <row r="86">
          <cell r="X86">
            <v>9999999990</v>
          </cell>
          <cell r="Y86" t="str">
            <v>退職</v>
          </cell>
          <cell r="Z86" t="str">
            <v>-</v>
          </cell>
          <cell r="AA86">
            <v>0</v>
          </cell>
          <cell r="AB86">
            <v>0</v>
          </cell>
          <cell r="AC8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A3">
            <v>579</v>
          </cell>
          <cell r="B3" t="str">
            <v>藤森　勝義</v>
          </cell>
          <cell r="C3">
            <v>10020000</v>
          </cell>
          <cell r="D3" t="str">
            <v>経営企画部</v>
          </cell>
          <cell r="E3">
            <v>1002010100</v>
          </cell>
          <cell r="F3" t="str">
            <v>1</v>
          </cell>
          <cell r="G3" t="str">
            <v>00</v>
          </cell>
          <cell r="H3" t="str">
            <v>20</v>
          </cell>
          <cell r="I3" t="str">
            <v>10</v>
          </cell>
          <cell r="J3">
            <v>7424656</v>
          </cell>
          <cell r="K3">
            <v>3</v>
          </cell>
          <cell r="L3">
            <v>2</v>
          </cell>
        </row>
        <row r="4">
          <cell r="A4">
            <v>1098</v>
          </cell>
          <cell r="B4" t="str">
            <v>藤井　康行</v>
          </cell>
          <cell r="C4">
            <v>20110010</v>
          </cell>
          <cell r="D4" t="str">
            <v>議会事務局</v>
          </cell>
          <cell r="E4">
            <v>1001010100</v>
          </cell>
          <cell r="F4" t="str">
            <v>1</v>
          </cell>
          <cell r="G4" t="str">
            <v>00</v>
          </cell>
          <cell r="H4" t="str">
            <v>10</v>
          </cell>
          <cell r="I4" t="str">
            <v>10</v>
          </cell>
          <cell r="J4">
            <v>4032800</v>
          </cell>
          <cell r="K4">
            <v>3</v>
          </cell>
          <cell r="L4">
            <v>1</v>
          </cell>
        </row>
        <row r="5">
          <cell r="A5">
            <v>768</v>
          </cell>
          <cell r="B5" t="str">
            <v>荒巻　敦司</v>
          </cell>
          <cell r="C5">
            <v>10020010</v>
          </cell>
          <cell r="D5" t="str">
            <v>政策推進課</v>
          </cell>
          <cell r="E5">
            <v>1002010100</v>
          </cell>
          <cell r="F5" t="str">
            <v>1</v>
          </cell>
          <cell r="G5" t="str">
            <v>00</v>
          </cell>
          <cell r="H5" t="str">
            <v>20</v>
          </cell>
          <cell r="I5" t="str">
            <v>10</v>
          </cell>
          <cell r="J5">
            <v>6419242</v>
          </cell>
          <cell r="K5">
            <v>4</v>
          </cell>
          <cell r="L5">
            <v>1</v>
          </cell>
        </row>
        <row r="6">
          <cell r="A6">
            <v>970</v>
          </cell>
          <cell r="B6" t="str">
            <v>多田　雅史</v>
          </cell>
          <cell r="C6">
            <v>10020010</v>
          </cell>
          <cell r="D6" t="str">
            <v>政策推進課</v>
          </cell>
          <cell r="E6">
            <v>1002010100</v>
          </cell>
          <cell r="F6" t="str">
            <v>1</v>
          </cell>
          <cell r="G6" t="str">
            <v>00</v>
          </cell>
          <cell r="H6" t="str">
            <v>20</v>
          </cell>
          <cell r="I6" t="str">
            <v>10</v>
          </cell>
          <cell r="J6">
            <v>4916139</v>
          </cell>
          <cell r="K6">
            <v>2</v>
          </cell>
          <cell r="L6">
            <v>1</v>
          </cell>
        </row>
        <row r="7">
          <cell r="A7">
            <v>986</v>
          </cell>
          <cell r="B7" t="str">
            <v>榎本　貞義</v>
          </cell>
          <cell r="C7">
            <v>10020010</v>
          </cell>
          <cell r="D7" t="str">
            <v>政策推進課</v>
          </cell>
          <cell r="E7">
            <v>1002010100</v>
          </cell>
          <cell r="F7" t="str">
            <v>1</v>
          </cell>
          <cell r="G7" t="str">
            <v>00</v>
          </cell>
          <cell r="H7" t="str">
            <v>20</v>
          </cell>
          <cell r="I7" t="str">
            <v>10</v>
          </cell>
          <cell r="J7">
            <v>5394165</v>
          </cell>
          <cell r="K7">
            <v>1</v>
          </cell>
          <cell r="L7">
            <v>1</v>
          </cell>
        </row>
        <row r="8">
          <cell r="A8">
            <v>1031</v>
          </cell>
          <cell r="B8" t="str">
            <v>井上　貴史</v>
          </cell>
          <cell r="C8">
            <v>10020010</v>
          </cell>
          <cell r="D8" t="str">
            <v>政策推進課</v>
          </cell>
          <cell r="E8">
            <v>1002010100</v>
          </cell>
          <cell r="F8" t="str">
            <v>1</v>
          </cell>
          <cell r="G8" t="str">
            <v>00</v>
          </cell>
          <cell r="H8" t="str">
            <v>20</v>
          </cell>
          <cell r="I8" t="str">
            <v>10</v>
          </cell>
          <cell r="J8">
            <v>5367479</v>
          </cell>
          <cell r="K8">
            <v>2</v>
          </cell>
          <cell r="L8">
            <v>1</v>
          </cell>
        </row>
        <row r="9">
          <cell r="A9">
            <v>1104</v>
          </cell>
          <cell r="B9" t="str">
            <v>髙木　謙次</v>
          </cell>
          <cell r="C9">
            <v>10020030</v>
          </cell>
          <cell r="D9" t="str">
            <v>秘書課</v>
          </cell>
          <cell r="E9">
            <v>1002010100</v>
          </cell>
          <cell r="F9" t="str">
            <v>1</v>
          </cell>
          <cell r="G9" t="str">
            <v>00</v>
          </cell>
          <cell r="H9" t="str">
            <v>20</v>
          </cell>
          <cell r="I9" t="str">
            <v>10</v>
          </cell>
          <cell r="J9">
            <v>3882400</v>
          </cell>
          <cell r="K9">
            <v>1</v>
          </cell>
          <cell r="L9">
            <v>1</v>
          </cell>
        </row>
        <row r="10">
          <cell r="A10">
            <v>888</v>
          </cell>
          <cell r="B10" t="str">
            <v>黒岩　正和</v>
          </cell>
          <cell r="C10">
            <v>10020040</v>
          </cell>
          <cell r="D10" t="str">
            <v>シティセールス推進課</v>
          </cell>
          <cell r="E10">
            <v>1002010100</v>
          </cell>
          <cell r="F10" t="str">
            <v>1</v>
          </cell>
          <cell r="G10" t="str">
            <v>00</v>
          </cell>
          <cell r="H10" t="str">
            <v>20</v>
          </cell>
          <cell r="I10" t="str">
            <v>10</v>
          </cell>
          <cell r="J10">
            <v>5066194</v>
          </cell>
          <cell r="K10">
            <v>3</v>
          </cell>
          <cell r="L10">
            <v>1</v>
          </cell>
        </row>
        <row r="11">
          <cell r="A11">
            <v>982</v>
          </cell>
          <cell r="B11" t="str">
            <v>長谷川　篤</v>
          </cell>
          <cell r="C11">
            <v>10020040</v>
          </cell>
          <cell r="D11" t="str">
            <v>シティセールス推進課</v>
          </cell>
          <cell r="E11">
            <v>1002010100</v>
          </cell>
          <cell r="F11" t="str">
            <v>1</v>
          </cell>
          <cell r="G11" t="str">
            <v>00</v>
          </cell>
          <cell r="H11" t="str">
            <v>20</v>
          </cell>
          <cell r="I11" t="str">
            <v>10</v>
          </cell>
          <cell r="J11">
            <v>4842262</v>
          </cell>
          <cell r="K11">
            <v>2</v>
          </cell>
          <cell r="L11">
            <v>1</v>
          </cell>
        </row>
        <row r="12">
          <cell r="A12">
            <v>1048</v>
          </cell>
          <cell r="B12" t="str">
            <v>岡松　宏和</v>
          </cell>
          <cell r="C12">
            <v>10020040</v>
          </cell>
          <cell r="D12" t="str">
            <v>シティセールス推進課</v>
          </cell>
          <cell r="E12">
            <v>1002010100</v>
          </cell>
          <cell r="F12" t="str">
            <v>1</v>
          </cell>
          <cell r="G12" t="str">
            <v>00</v>
          </cell>
          <cell r="H12" t="str">
            <v>20</v>
          </cell>
          <cell r="I12" t="str">
            <v>10</v>
          </cell>
          <cell r="J12">
            <v>4721101</v>
          </cell>
          <cell r="K12">
            <v>3</v>
          </cell>
          <cell r="L12">
            <v>1</v>
          </cell>
        </row>
        <row r="13">
          <cell r="A13">
            <v>914</v>
          </cell>
          <cell r="B13" t="str">
            <v>飯泉　克</v>
          </cell>
          <cell r="C13">
            <v>10020050</v>
          </cell>
          <cell r="D13" t="str">
            <v>財政課</v>
          </cell>
          <cell r="E13">
            <v>1002010100</v>
          </cell>
          <cell r="F13" t="str">
            <v>1</v>
          </cell>
          <cell r="G13" t="str">
            <v>00</v>
          </cell>
          <cell r="H13" t="str">
            <v>20</v>
          </cell>
          <cell r="I13" t="str">
            <v>10</v>
          </cell>
          <cell r="J13">
            <v>5780341</v>
          </cell>
          <cell r="K13">
            <v>1</v>
          </cell>
          <cell r="L13">
            <v>1</v>
          </cell>
        </row>
        <row r="14">
          <cell r="A14">
            <v>984</v>
          </cell>
          <cell r="B14" t="str">
            <v>立﨑　靖人</v>
          </cell>
          <cell r="C14">
            <v>10020050</v>
          </cell>
          <cell r="D14" t="str">
            <v>財政課</v>
          </cell>
          <cell r="E14">
            <v>1002010100</v>
          </cell>
          <cell r="F14" t="str">
            <v>1</v>
          </cell>
          <cell r="G14" t="str">
            <v>00</v>
          </cell>
          <cell r="H14" t="str">
            <v>20</v>
          </cell>
          <cell r="I14" t="str">
            <v>10</v>
          </cell>
          <cell r="J14">
            <v>5935814</v>
          </cell>
          <cell r="K14">
            <v>4</v>
          </cell>
          <cell r="L14">
            <v>1</v>
          </cell>
        </row>
        <row r="15">
          <cell r="A15">
            <v>1052</v>
          </cell>
          <cell r="B15" t="str">
            <v>古川　達夫</v>
          </cell>
          <cell r="C15">
            <v>10020050</v>
          </cell>
          <cell r="D15" t="str">
            <v>財政課</v>
          </cell>
          <cell r="E15">
            <v>1002010100</v>
          </cell>
          <cell r="F15" t="str">
            <v>1</v>
          </cell>
          <cell r="G15" t="str">
            <v>00</v>
          </cell>
          <cell r="H15" t="str">
            <v>20</v>
          </cell>
          <cell r="I15" t="str">
            <v>10</v>
          </cell>
          <cell r="J15">
            <v>4403800</v>
          </cell>
          <cell r="K15">
            <v>2</v>
          </cell>
          <cell r="L15">
            <v>1</v>
          </cell>
        </row>
        <row r="16">
          <cell r="A16">
            <v>1056</v>
          </cell>
          <cell r="B16" t="str">
            <v>後藤　力夫</v>
          </cell>
          <cell r="C16">
            <v>10020050</v>
          </cell>
          <cell r="D16" t="str">
            <v>財政課</v>
          </cell>
          <cell r="E16">
            <v>1002010100</v>
          </cell>
          <cell r="F16" t="str">
            <v>1</v>
          </cell>
          <cell r="G16" t="str">
            <v>00</v>
          </cell>
          <cell r="H16" t="str">
            <v>20</v>
          </cell>
          <cell r="I16" t="str">
            <v>10</v>
          </cell>
          <cell r="J16">
            <v>3920800</v>
          </cell>
          <cell r="K16">
            <v>3</v>
          </cell>
          <cell r="L16">
            <v>1</v>
          </cell>
        </row>
        <row r="17">
          <cell r="A17">
            <v>1122</v>
          </cell>
          <cell r="B17" t="str">
            <v>小貝　知輝</v>
          </cell>
          <cell r="C17">
            <v>10020050</v>
          </cell>
          <cell r="D17" t="str">
            <v>財政課</v>
          </cell>
          <cell r="E17">
            <v>1002010100</v>
          </cell>
          <cell r="F17" t="str">
            <v>1</v>
          </cell>
          <cell r="G17" t="str">
            <v>00</v>
          </cell>
          <cell r="H17" t="str">
            <v>20</v>
          </cell>
          <cell r="I17" t="str">
            <v>10</v>
          </cell>
          <cell r="J17">
            <v>4477600</v>
          </cell>
          <cell r="K17">
            <v>2</v>
          </cell>
          <cell r="L17">
            <v>1</v>
          </cell>
        </row>
        <row r="18">
          <cell r="A18">
            <v>1339</v>
          </cell>
          <cell r="B18" t="str">
            <v>谷田貝　敦志</v>
          </cell>
          <cell r="C18">
            <v>10020050</v>
          </cell>
          <cell r="D18" t="str">
            <v>財政課</v>
          </cell>
          <cell r="E18">
            <v>1002010100</v>
          </cell>
          <cell r="F18" t="str">
            <v>1</v>
          </cell>
          <cell r="G18" t="str">
            <v>00</v>
          </cell>
          <cell r="H18" t="str">
            <v>20</v>
          </cell>
          <cell r="I18" t="str">
            <v>10</v>
          </cell>
          <cell r="J18">
            <v>6293369</v>
          </cell>
          <cell r="K18">
            <v>4</v>
          </cell>
          <cell r="L18">
            <v>1</v>
          </cell>
        </row>
        <row r="19">
          <cell r="A19">
            <v>906</v>
          </cell>
          <cell r="B19" t="str">
            <v>山本　学</v>
          </cell>
          <cell r="C19">
            <v>10020060</v>
          </cell>
          <cell r="D19" t="str">
            <v>管財課</v>
          </cell>
          <cell r="E19">
            <v>1002010100</v>
          </cell>
          <cell r="F19" t="str">
            <v>1</v>
          </cell>
          <cell r="G19" t="str">
            <v>00</v>
          </cell>
          <cell r="H19" t="str">
            <v>20</v>
          </cell>
          <cell r="I19" t="str">
            <v>10</v>
          </cell>
          <cell r="J19">
            <v>5376915</v>
          </cell>
          <cell r="K19">
            <v>2</v>
          </cell>
          <cell r="L19">
            <v>1</v>
          </cell>
        </row>
        <row r="20">
          <cell r="A20">
            <v>929</v>
          </cell>
          <cell r="B20" t="str">
            <v>飯島　徹</v>
          </cell>
          <cell r="C20">
            <v>10020060</v>
          </cell>
          <cell r="D20" t="str">
            <v>管財課</v>
          </cell>
          <cell r="E20">
            <v>1002010100</v>
          </cell>
          <cell r="F20" t="str">
            <v>1</v>
          </cell>
          <cell r="G20" t="str">
            <v>00</v>
          </cell>
          <cell r="H20" t="str">
            <v>20</v>
          </cell>
          <cell r="I20" t="str">
            <v>10</v>
          </cell>
          <cell r="J20">
            <v>4039200</v>
          </cell>
          <cell r="K20">
            <v>3</v>
          </cell>
          <cell r="L20">
            <v>1</v>
          </cell>
        </row>
        <row r="21">
          <cell r="A21">
            <v>1162</v>
          </cell>
          <cell r="B21" t="str">
            <v>岩瀬　昭二</v>
          </cell>
          <cell r="C21">
            <v>10020070</v>
          </cell>
          <cell r="D21" t="str">
            <v>契約課</v>
          </cell>
          <cell r="E21">
            <v>1002010100</v>
          </cell>
          <cell r="F21" t="str">
            <v>1</v>
          </cell>
          <cell r="G21" t="str">
            <v>00</v>
          </cell>
          <cell r="H21" t="str">
            <v>20</v>
          </cell>
          <cell r="I21" t="str">
            <v>10</v>
          </cell>
          <cell r="J21">
            <v>2816800</v>
          </cell>
          <cell r="K21">
            <v>1</v>
          </cell>
          <cell r="L21">
            <v>1</v>
          </cell>
        </row>
        <row r="22">
          <cell r="A22">
            <v>820</v>
          </cell>
          <cell r="B22" t="str">
            <v>真田　裕之</v>
          </cell>
          <cell r="C22">
            <v>10020080</v>
          </cell>
          <cell r="D22" t="str">
            <v>情報推進課</v>
          </cell>
          <cell r="E22">
            <v>1002010100</v>
          </cell>
          <cell r="F22" t="str">
            <v>1</v>
          </cell>
          <cell r="G22" t="str">
            <v>00</v>
          </cell>
          <cell r="H22" t="str">
            <v>20</v>
          </cell>
          <cell r="I22" t="str">
            <v>10</v>
          </cell>
          <cell r="J22">
            <v>6059224</v>
          </cell>
          <cell r="K22">
            <v>3</v>
          </cell>
          <cell r="L22">
            <v>1</v>
          </cell>
        </row>
        <row r="23">
          <cell r="A23">
            <v>1142</v>
          </cell>
          <cell r="B23" t="str">
            <v>綿貫　陽一</v>
          </cell>
          <cell r="C23">
            <v>10020080</v>
          </cell>
          <cell r="D23" t="str">
            <v>情報推進課</v>
          </cell>
          <cell r="E23">
            <v>1002010100</v>
          </cell>
          <cell r="F23" t="str">
            <v>1</v>
          </cell>
          <cell r="G23" t="str">
            <v>00</v>
          </cell>
          <cell r="H23" t="str">
            <v>20</v>
          </cell>
          <cell r="I23" t="str">
            <v>10</v>
          </cell>
          <cell r="J23">
            <v>3623200</v>
          </cell>
          <cell r="K23">
            <v>1</v>
          </cell>
          <cell r="L23">
            <v>1</v>
          </cell>
        </row>
        <row r="24">
          <cell r="A24">
            <v>1198</v>
          </cell>
          <cell r="B24" t="str">
            <v>得丸　創</v>
          </cell>
          <cell r="C24">
            <v>10020080</v>
          </cell>
          <cell r="D24" t="str">
            <v>情報推進課</v>
          </cell>
          <cell r="E24">
            <v>1002010100</v>
          </cell>
          <cell r="F24" t="str">
            <v>1</v>
          </cell>
          <cell r="G24" t="str">
            <v>00</v>
          </cell>
          <cell r="H24" t="str">
            <v>20</v>
          </cell>
          <cell r="I24" t="str">
            <v>10</v>
          </cell>
          <cell r="J24">
            <v>4004000</v>
          </cell>
          <cell r="K24">
            <v>1</v>
          </cell>
          <cell r="L24">
            <v>1</v>
          </cell>
        </row>
        <row r="25">
          <cell r="A25">
            <v>1268</v>
          </cell>
          <cell r="B25" t="str">
            <v>長岡　紘明</v>
          </cell>
          <cell r="C25">
            <v>10020080</v>
          </cell>
          <cell r="D25" t="str">
            <v>情報推進課</v>
          </cell>
          <cell r="E25">
            <v>1002010100</v>
          </cell>
          <cell r="F25" t="str">
            <v>1</v>
          </cell>
          <cell r="G25" t="str">
            <v>00</v>
          </cell>
          <cell r="H25" t="str">
            <v>20</v>
          </cell>
          <cell r="I25" t="str">
            <v>10</v>
          </cell>
          <cell r="J25">
            <v>3101600</v>
          </cell>
          <cell r="K25">
            <v>1</v>
          </cell>
          <cell r="L25">
            <v>1</v>
          </cell>
        </row>
        <row r="26">
          <cell r="A26">
            <v>703</v>
          </cell>
          <cell r="B26" t="str">
            <v>梶原　衛</v>
          </cell>
          <cell r="C26">
            <v>10030010</v>
          </cell>
          <cell r="D26" t="str">
            <v>総務課（退職）</v>
          </cell>
          <cell r="E26">
            <v>1002010100</v>
          </cell>
          <cell r="F26" t="str">
            <v>1</v>
          </cell>
          <cell r="G26" t="str">
            <v>00</v>
          </cell>
          <cell r="H26" t="str">
            <v>20</v>
          </cell>
          <cell r="I26" t="str">
            <v>10</v>
          </cell>
          <cell r="J26">
            <v>6921414</v>
          </cell>
          <cell r="K26">
            <v>3</v>
          </cell>
          <cell r="L26">
            <v>1</v>
          </cell>
        </row>
        <row r="27">
          <cell r="A27">
            <v>781</v>
          </cell>
          <cell r="B27" t="str">
            <v>常世田　稔</v>
          </cell>
          <cell r="C27">
            <v>10030010</v>
          </cell>
          <cell r="D27" t="str">
            <v>総務課</v>
          </cell>
          <cell r="E27">
            <v>1002010100</v>
          </cell>
          <cell r="F27" t="str">
            <v>1</v>
          </cell>
          <cell r="G27" t="str">
            <v>00</v>
          </cell>
          <cell r="H27" t="str">
            <v>20</v>
          </cell>
          <cell r="I27" t="str">
            <v>10</v>
          </cell>
          <cell r="J27">
            <v>6132403</v>
          </cell>
          <cell r="K27">
            <v>1</v>
          </cell>
          <cell r="L27">
            <v>1</v>
          </cell>
        </row>
        <row r="28">
          <cell r="A28">
            <v>829</v>
          </cell>
          <cell r="B28" t="str">
            <v>岩井　勝明</v>
          </cell>
          <cell r="C28">
            <v>10030010</v>
          </cell>
          <cell r="D28" t="str">
            <v>総務課</v>
          </cell>
          <cell r="E28">
            <v>1002010100</v>
          </cell>
          <cell r="F28" t="str">
            <v>1</v>
          </cell>
          <cell r="G28" t="str">
            <v>00</v>
          </cell>
          <cell r="H28" t="str">
            <v>20</v>
          </cell>
          <cell r="I28" t="str">
            <v>10</v>
          </cell>
          <cell r="J28">
            <v>5986661</v>
          </cell>
          <cell r="K28">
            <v>3</v>
          </cell>
          <cell r="L28">
            <v>1</v>
          </cell>
        </row>
        <row r="29">
          <cell r="A29">
            <v>937</v>
          </cell>
          <cell r="B29" t="str">
            <v>北﨑　好昭</v>
          </cell>
          <cell r="C29">
            <v>10030010</v>
          </cell>
          <cell r="D29" t="str">
            <v>総務課</v>
          </cell>
          <cell r="E29">
            <v>1002010100</v>
          </cell>
          <cell r="F29" t="str">
            <v>1</v>
          </cell>
          <cell r="G29" t="str">
            <v>00</v>
          </cell>
          <cell r="H29" t="str">
            <v>20</v>
          </cell>
          <cell r="I29" t="str">
            <v>10</v>
          </cell>
          <cell r="J29">
            <v>5191506</v>
          </cell>
          <cell r="K29">
            <v>2</v>
          </cell>
          <cell r="L29">
            <v>1</v>
          </cell>
        </row>
        <row r="30">
          <cell r="A30">
            <v>1032</v>
          </cell>
          <cell r="B30" t="str">
            <v>田村　和彦</v>
          </cell>
          <cell r="C30">
            <v>10030010</v>
          </cell>
          <cell r="D30" t="str">
            <v>総務課</v>
          </cell>
          <cell r="E30">
            <v>1002010100</v>
          </cell>
          <cell r="F30" t="str">
            <v>1</v>
          </cell>
          <cell r="G30" t="str">
            <v>00</v>
          </cell>
          <cell r="H30" t="str">
            <v>20</v>
          </cell>
          <cell r="I30" t="str">
            <v>10</v>
          </cell>
          <cell r="J30">
            <v>4464800</v>
          </cell>
          <cell r="K30">
            <v>3</v>
          </cell>
          <cell r="L30">
            <v>1</v>
          </cell>
        </row>
        <row r="31">
          <cell r="A31">
            <v>1058</v>
          </cell>
          <cell r="B31" t="str">
            <v>服部　雄太</v>
          </cell>
          <cell r="C31">
            <v>10030010</v>
          </cell>
          <cell r="D31" t="str">
            <v>総務課</v>
          </cell>
          <cell r="E31">
            <v>1002010100</v>
          </cell>
          <cell r="F31" t="str">
            <v>1</v>
          </cell>
          <cell r="G31" t="str">
            <v>00</v>
          </cell>
          <cell r="H31" t="str">
            <v>20</v>
          </cell>
          <cell r="I31" t="str">
            <v>10</v>
          </cell>
          <cell r="J31">
            <v>3962400</v>
          </cell>
          <cell r="K31">
            <v>4</v>
          </cell>
          <cell r="L31">
            <v>1</v>
          </cell>
        </row>
        <row r="32">
          <cell r="A32">
            <v>839</v>
          </cell>
          <cell r="B32" t="str">
            <v>山本　みどり</v>
          </cell>
          <cell r="C32">
            <v>10030020</v>
          </cell>
          <cell r="D32" t="str">
            <v>自治振興課</v>
          </cell>
          <cell r="E32">
            <v>1002010100</v>
          </cell>
          <cell r="F32" t="str">
            <v>1</v>
          </cell>
          <cell r="G32" t="str">
            <v>00</v>
          </cell>
          <cell r="H32" t="str">
            <v>20</v>
          </cell>
          <cell r="I32" t="str">
            <v>10</v>
          </cell>
          <cell r="J32">
            <v>4164000</v>
          </cell>
          <cell r="K32">
            <v>2</v>
          </cell>
          <cell r="L32">
            <v>1</v>
          </cell>
        </row>
        <row r="33">
          <cell r="A33">
            <v>1269</v>
          </cell>
          <cell r="B33" t="str">
            <v>竹内　計真</v>
          </cell>
          <cell r="C33">
            <v>10030020</v>
          </cell>
          <cell r="D33" t="str">
            <v>自治振興課</v>
          </cell>
          <cell r="E33">
            <v>1002010100</v>
          </cell>
          <cell r="F33" t="str">
            <v>1</v>
          </cell>
          <cell r="G33" t="str">
            <v>00</v>
          </cell>
          <cell r="H33" t="str">
            <v>20</v>
          </cell>
          <cell r="I33" t="str">
            <v>10</v>
          </cell>
          <cell r="J33">
            <v>0</v>
          </cell>
          <cell r="K33">
            <v>2</v>
          </cell>
          <cell r="L33">
            <v>1</v>
          </cell>
        </row>
        <row r="34">
          <cell r="A34">
            <v>1111</v>
          </cell>
          <cell r="B34" t="str">
            <v>小安　敦夫</v>
          </cell>
          <cell r="C34">
            <v>10030030</v>
          </cell>
          <cell r="D34" t="str">
            <v>行革推進課</v>
          </cell>
          <cell r="E34">
            <v>1002010100</v>
          </cell>
          <cell r="F34" t="str">
            <v>1</v>
          </cell>
          <cell r="G34" t="str">
            <v>00</v>
          </cell>
          <cell r="H34" t="str">
            <v>20</v>
          </cell>
          <cell r="I34" t="str">
            <v>10</v>
          </cell>
          <cell r="J34">
            <v>3524000</v>
          </cell>
          <cell r="K34">
            <v>3</v>
          </cell>
          <cell r="L34">
            <v>1</v>
          </cell>
        </row>
        <row r="35">
          <cell r="A35">
            <v>965</v>
          </cell>
          <cell r="B35" t="str">
            <v>舩津　威一</v>
          </cell>
          <cell r="C35">
            <v>10030040</v>
          </cell>
          <cell r="D35" t="str">
            <v>人事課</v>
          </cell>
          <cell r="E35">
            <v>1002010100</v>
          </cell>
          <cell r="F35" t="str">
            <v>1</v>
          </cell>
          <cell r="G35" t="str">
            <v>00</v>
          </cell>
          <cell r="H35" t="str">
            <v>20</v>
          </cell>
          <cell r="I35" t="str">
            <v>10</v>
          </cell>
          <cell r="J35">
            <v>5161694</v>
          </cell>
          <cell r="K35">
            <v>4</v>
          </cell>
          <cell r="L35">
            <v>1</v>
          </cell>
        </row>
        <row r="36">
          <cell r="A36">
            <v>993</v>
          </cell>
          <cell r="B36" t="str">
            <v>山本　洋子</v>
          </cell>
          <cell r="C36">
            <v>10030040</v>
          </cell>
          <cell r="D36" t="str">
            <v>人事課</v>
          </cell>
          <cell r="E36">
            <v>1002010100</v>
          </cell>
          <cell r="F36" t="str">
            <v>1</v>
          </cell>
          <cell r="G36" t="str">
            <v>00</v>
          </cell>
          <cell r="H36" t="str">
            <v>20</v>
          </cell>
          <cell r="I36" t="str">
            <v>10</v>
          </cell>
          <cell r="J36">
            <v>3050400</v>
          </cell>
          <cell r="K36">
            <v>1</v>
          </cell>
          <cell r="L36">
            <v>1</v>
          </cell>
        </row>
        <row r="37">
          <cell r="A37">
            <v>1084</v>
          </cell>
          <cell r="B37" t="str">
            <v>菊地　秀明</v>
          </cell>
          <cell r="C37">
            <v>10030040</v>
          </cell>
          <cell r="D37" t="str">
            <v>人事課</v>
          </cell>
          <cell r="E37">
            <v>1002010100</v>
          </cell>
          <cell r="F37" t="str">
            <v>1</v>
          </cell>
          <cell r="G37" t="str">
            <v>00</v>
          </cell>
          <cell r="H37" t="str">
            <v>20</v>
          </cell>
          <cell r="I37" t="str">
            <v>10</v>
          </cell>
          <cell r="J37">
            <v>4436000</v>
          </cell>
          <cell r="K37">
            <v>3</v>
          </cell>
          <cell r="L37">
            <v>1</v>
          </cell>
        </row>
        <row r="38">
          <cell r="A38">
            <v>519</v>
          </cell>
          <cell r="B38" t="str">
            <v>松尾　秀人</v>
          </cell>
          <cell r="C38">
            <v>10090000</v>
          </cell>
          <cell r="D38" t="str">
            <v>会計課</v>
          </cell>
          <cell r="E38">
            <v>1002010100</v>
          </cell>
          <cell r="F38" t="str">
            <v>1</v>
          </cell>
          <cell r="G38" t="str">
            <v>00</v>
          </cell>
          <cell r="H38" t="str">
            <v>20</v>
          </cell>
          <cell r="I38" t="str">
            <v>10</v>
          </cell>
          <cell r="J38">
            <v>6520806</v>
          </cell>
          <cell r="K38">
            <v>1</v>
          </cell>
          <cell r="L38">
            <v>1</v>
          </cell>
        </row>
        <row r="39">
          <cell r="A39">
            <v>1076</v>
          </cell>
          <cell r="B39" t="str">
            <v>相澤　裕香子</v>
          </cell>
          <cell r="C39">
            <v>10090010</v>
          </cell>
          <cell r="D39" t="str">
            <v>会計課</v>
          </cell>
          <cell r="E39">
            <v>1002010100</v>
          </cell>
          <cell r="F39" t="str">
            <v>1</v>
          </cell>
          <cell r="G39" t="str">
            <v>00</v>
          </cell>
          <cell r="H39" t="str">
            <v>20</v>
          </cell>
          <cell r="I39" t="str">
            <v>10</v>
          </cell>
          <cell r="J39">
            <v>3463200</v>
          </cell>
          <cell r="K39">
            <v>2</v>
          </cell>
          <cell r="L39">
            <v>1</v>
          </cell>
        </row>
        <row r="40">
          <cell r="A40">
            <v>823</v>
          </cell>
          <cell r="B40" t="str">
            <v>伊藤　公洋</v>
          </cell>
          <cell r="C40">
            <v>10030050</v>
          </cell>
          <cell r="D40" t="str">
            <v>課税課</v>
          </cell>
          <cell r="E40">
            <v>1002020100</v>
          </cell>
          <cell r="F40" t="str">
            <v>1</v>
          </cell>
          <cell r="G40" t="str">
            <v>00</v>
          </cell>
          <cell r="H40" t="str">
            <v>20</v>
          </cell>
          <cell r="I40" t="str">
            <v>20</v>
          </cell>
          <cell r="J40">
            <v>5845760</v>
          </cell>
          <cell r="K40">
            <v>4</v>
          </cell>
          <cell r="L40">
            <v>1</v>
          </cell>
        </row>
        <row r="41">
          <cell r="A41">
            <v>940</v>
          </cell>
          <cell r="B41" t="str">
            <v>松崎　和貴</v>
          </cell>
          <cell r="C41">
            <v>10030050</v>
          </cell>
          <cell r="D41" t="str">
            <v>課税課</v>
          </cell>
          <cell r="E41">
            <v>1002020100</v>
          </cell>
          <cell r="F41" t="str">
            <v>1</v>
          </cell>
          <cell r="G41" t="str">
            <v>00</v>
          </cell>
          <cell r="H41" t="str">
            <v>20</v>
          </cell>
          <cell r="I41" t="str">
            <v>20</v>
          </cell>
          <cell r="J41">
            <v>4093600</v>
          </cell>
          <cell r="K41">
            <v>2</v>
          </cell>
          <cell r="L41">
            <v>1</v>
          </cell>
        </row>
        <row r="42">
          <cell r="A42">
            <v>1145</v>
          </cell>
          <cell r="B42" t="str">
            <v>大野　秀樹</v>
          </cell>
          <cell r="C42">
            <v>10030050</v>
          </cell>
          <cell r="D42" t="str">
            <v>課税課</v>
          </cell>
          <cell r="E42">
            <v>1002020100</v>
          </cell>
          <cell r="F42" t="str">
            <v>1</v>
          </cell>
          <cell r="G42" t="str">
            <v>00</v>
          </cell>
          <cell r="H42" t="str">
            <v>20</v>
          </cell>
          <cell r="I42" t="str">
            <v>20</v>
          </cell>
          <cell r="J42">
            <v>3690400</v>
          </cell>
          <cell r="K42">
            <v>3</v>
          </cell>
          <cell r="L42">
            <v>1</v>
          </cell>
        </row>
        <row r="43">
          <cell r="A43">
            <v>858</v>
          </cell>
          <cell r="B43" t="str">
            <v>江波戸　弘和</v>
          </cell>
          <cell r="C43">
            <v>10030060</v>
          </cell>
          <cell r="D43" t="str">
            <v>収税課</v>
          </cell>
          <cell r="E43">
            <v>1002020100</v>
          </cell>
          <cell r="F43" t="str">
            <v>1</v>
          </cell>
          <cell r="G43" t="str">
            <v>00</v>
          </cell>
          <cell r="H43" t="str">
            <v>20</v>
          </cell>
          <cell r="I43" t="str">
            <v>20</v>
          </cell>
          <cell r="J43">
            <v>4826672</v>
          </cell>
          <cell r="K43">
            <v>2</v>
          </cell>
          <cell r="L43">
            <v>1</v>
          </cell>
        </row>
        <row r="44">
          <cell r="A44">
            <v>1123</v>
          </cell>
          <cell r="B44" t="str">
            <v>櫻井　正志</v>
          </cell>
          <cell r="C44">
            <v>10030060</v>
          </cell>
          <cell r="D44" t="str">
            <v>収税課</v>
          </cell>
          <cell r="E44">
            <v>1002020100</v>
          </cell>
          <cell r="F44" t="str">
            <v>1</v>
          </cell>
          <cell r="G44" t="str">
            <v>00</v>
          </cell>
          <cell r="H44" t="str">
            <v>20</v>
          </cell>
          <cell r="I44" t="str">
            <v>20</v>
          </cell>
          <cell r="J44">
            <v>3453280</v>
          </cell>
          <cell r="K44">
            <v>2</v>
          </cell>
          <cell r="L44">
            <v>1</v>
          </cell>
        </row>
        <row r="45">
          <cell r="A45">
            <v>911</v>
          </cell>
          <cell r="B45" t="str">
            <v>岩渕　陽子</v>
          </cell>
          <cell r="C45">
            <v>10030070</v>
          </cell>
          <cell r="D45" t="str">
            <v>窓口サービス課</v>
          </cell>
          <cell r="E45">
            <v>1002030100</v>
          </cell>
          <cell r="F45" t="str">
            <v>1</v>
          </cell>
          <cell r="G45" t="str">
            <v>00</v>
          </cell>
          <cell r="H45" t="str">
            <v>20</v>
          </cell>
          <cell r="I45" t="str">
            <v>30</v>
          </cell>
          <cell r="J45">
            <v>4128800</v>
          </cell>
          <cell r="K45">
            <v>2</v>
          </cell>
          <cell r="L45">
            <v>1</v>
          </cell>
        </row>
        <row r="46">
          <cell r="A46">
            <v>1053</v>
          </cell>
          <cell r="B46" t="str">
            <v>菅谷　英嗣</v>
          </cell>
          <cell r="C46">
            <v>10030070</v>
          </cell>
          <cell r="D46" t="str">
            <v>窓口サービス課</v>
          </cell>
          <cell r="E46">
            <v>1002030100</v>
          </cell>
          <cell r="F46" t="str">
            <v>1</v>
          </cell>
          <cell r="G46" t="str">
            <v>00</v>
          </cell>
          <cell r="H46" t="str">
            <v>20</v>
          </cell>
          <cell r="I46" t="str">
            <v>30</v>
          </cell>
          <cell r="J46">
            <v>4138400</v>
          </cell>
          <cell r="K46">
            <v>3</v>
          </cell>
          <cell r="L46">
            <v>1</v>
          </cell>
        </row>
        <row r="47">
          <cell r="A47">
            <v>812</v>
          </cell>
          <cell r="B47" t="str">
            <v>伊藤　智剛</v>
          </cell>
          <cell r="C47">
            <v>10020010</v>
          </cell>
          <cell r="D47" t="str">
            <v>政策推進課</v>
          </cell>
          <cell r="E47">
            <v>1002050100</v>
          </cell>
          <cell r="F47" t="str">
            <v>1</v>
          </cell>
          <cell r="G47" t="str">
            <v>00</v>
          </cell>
          <cell r="H47" t="str">
            <v>20</v>
          </cell>
          <cell r="I47" t="str">
            <v>50</v>
          </cell>
          <cell r="J47">
            <v>5724862</v>
          </cell>
          <cell r="K47">
            <v>2</v>
          </cell>
          <cell r="L47">
            <v>1</v>
          </cell>
        </row>
        <row r="48">
          <cell r="A48">
            <v>833</v>
          </cell>
          <cell r="B48" t="str">
            <v>川田　貢司</v>
          </cell>
          <cell r="C48">
            <v>10040010</v>
          </cell>
          <cell r="D48" t="str">
            <v>福祉政策課</v>
          </cell>
          <cell r="E48">
            <v>1003010100</v>
          </cell>
          <cell r="F48" t="str">
            <v>1</v>
          </cell>
          <cell r="G48" t="str">
            <v>00</v>
          </cell>
          <cell r="H48" t="str">
            <v>30</v>
          </cell>
          <cell r="I48" t="str">
            <v>10</v>
          </cell>
          <cell r="J48">
            <v>6206975</v>
          </cell>
          <cell r="K48">
            <v>2</v>
          </cell>
          <cell r="L48">
            <v>1</v>
          </cell>
        </row>
        <row r="49">
          <cell r="A49">
            <v>904</v>
          </cell>
          <cell r="B49" t="str">
            <v>田中　亜也</v>
          </cell>
          <cell r="C49">
            <v>10040010</v>
          </cell>
          <cell r="D49" t="str">
            <v>福祉政策課</v>
          </cell>
          <cell r="E49">
            <v>1003010100</v>
          </cell>
          <cell r="F49" t="str">
            <v>1</v>
          </cell>
          <cell r="G49" t="str">
            <v>00</v>
          </cell>
          <cell r="H49" t="str">
            <v>30</v>
          </cell>
          <cell r="I49" t="str">
            <v>10</v>
          </cell>
          <cell r="J49">
            <v>4416800</v>
          </cell>
          <cell r="K49">
            <v>1</v>
          </cell>
          <cell r="L49">
            <v>1</v>
          </cell>
        </row>
        <row r="50">
          <cell r="A50">
            <v>966</v>
          </cell>
          <cell r="B50" t="str">
            <v>梅本　秀俊</v>
          </cell>
          <cell r="C50">
            <v>10040010</v>
          </cell>
          <cell r="D50" t="str">
            <v>福祉政策課</v>
          </cell>
          <cell r="E50">
            <v>1003010100</v>
          </cell>
          <cell r="F50" t="str">
            <v>1</v>
          </cell>
          <cell r="G50" t="str">
            <v>00</v>
          </cell>
          <cell r="H50" t="str">
            <v>30</v>
          </cell>
          <cell r="I50" t="str">
            <v>10</v>
          </cell>
          <cell r="J50">
            <v>4770563</v>
          </cell>
          <cell r="K50">
            <v>2</v>
          </cell>
          <cell r="L50">
            <v>1</v>
          </cell>
        </row>
        <row r="51">
          <cell r="A51">
            <v>1075</v>
          </cell>
          <cell r="B51" t="str">
            <v>ベル　ともみ</v>
          </cell>
          <cell r="C51">
            <v>10050060</v>
          </cell>
          <cell r="D51" t="str">
            <v>国保年金課</v>
          </cell>
          <cell r="E51">
            <v>1003010200</v>
          </cell>
          <cell r="F51" t="str">
            <v>1</v>
          </cell>
          <cell r="G51" t="str">
            <v>00</v>
          </cell>
          <cell r="H51" t="str">
            <v>30</v>
          </cell>
          <cell r="I51" t="str">
            <v>10</v>
          </cell>
          <cell r="J51">
            <v>2292000</v>
          </cell>
          <cell r="K51">
            <v>1</v>
          </cell>
          <cell r="L51">
            <v>1</v>
          </cell>
        </row>
        <row r="52">
          <cell r="A52">
            <v>581</v>
          </cell>
          <cell r="B52" t="str">
            <v>大塚　浩二</v>
          </cell>
          <cell r="C52">
            <v>10050060</v>
          </cell>
          <cell r="D52" t="str">
            <v>国保年金課</v>
          </cell>
          <cell r="E52">
            <v>1003010300</v>
          </cell>
          <cell r="F52" t="str">
            <v>1</v>
          </cell>
          <cell r="G52" t="str">
            <v>00</v>
          </cell>
          <cell r="H52" t="str">
            <v>30</v>
          </cell>
          <cell r="I52" t="str">
            <v>10</v>
          </cell>
          <cell r="J52">
            <v>6107847</v>
          </cell>
          <cell r="K52">
            <v>2</v>
          </cell>
          <cell r="L52">
            <v>1</v>
          </cell>
        </row>
        <row r="53">
          <cell r="A53">
            <v>964</v>
          </cell>
          <cell r="B53" t="str">
            <v>田島　克郎</v>
          </cell>
          <cell r="C53">
            <v>10050060</v>
          </cell>
          <cell r="D53" t="str">
            <v>国保年金課</v>
          </cell>
          <cell r="E53">
            <v>1003010300</v>
          </cell>
          <cell r="F53" t="str">
            <v>1</v>
          </cell>
          <cell r="G53" t="str">
            <v>00</v>
          </cell>
          <cell r="H53" t="str">
            <v>30</v>
          </cell>
          <cell r="I53" t="str">
            <v>10</v>
          </cell>
          <cell r="J53">
            <v>4532000</v>
          </cell>
          <cell r="K53">
            <v>1</v>
          </cell>
          <cell r="L53">
            <v>1</v>
          </cell>
        </row>
        <row r="54">
          <cell r="A54">
            <v>1095</v>
          </cell>
          <cell r="B54" t="str">
            <v>福地　塁</v>
          </cell>
          <cell r="C54">
            <v>10050060</v>
          </cell>
          <cell r="D54" t="str">
            <v>国保年金課</v>
          </cell>
          <cell r="E54">
            <v>1003010300</v>
          </cell>
          <cell r="F54" t="str">
            <v>1</v>
          </cell>
          <cell r="G54" t="str">
            <v>00</v>
          </cell>
          <cell r="H54" t="str">
            <v>30</v>
          </cell>
          <cell r="I54" t="str">
            <v>10</v>
          </cell>
          <cell r="J54">
            <v>3133600</v>
          </cell>
          <cell r="K54">
            <v>1</v>
          </cell>
          <cell r="L54">
            <v>1</v>
          </cell>
        </row>
        <row r="55">
          <cell r="A55">
            <v>1225</v>
          </cell>
          <cell r="B55" t="str">
            <v>小幡　香苗</v>
          </cell>
          <cell r="C55">
            <v>10050060</v>
          </cell>
          <cell r="D55" t="str">
            <v>国保年金課</v>
          </cell>
          <cell r="E55">
            <v>1003010300</v>
          </cell>
          <cell r="F55" t="str">
            <v>1</v>
          </cell>
          <cell r="G55" t="str">
            <v>00</v>
          </cell>
          <cell r="H55" t="str">
            <v>30</v>
          </cell>
          <cell r="I55" t="str">
            <v>10</v>
          </cell>
          <cell r="J55">
            <v>3133600</v>
          </cell>
          <cell r="K55">
            <v>1</v>
          </cell>
          <cell r="L55">
            <v>1</v>
          </cell>
        </row>
        <row r="56">
          <cell r="A56">
            <v>861</v>
          </cell>
          <cell r="B56" t="str">
            <v>西尾　加奈</v>
          </cell>
          <cell r="C56">
            <v>10040040</v>
          </cell>
          <cell r="D56" t="str">
            <v>障害者支援課</v>
          </cell>
          <cell r="E56">
            <v>1003010500</v>
          </cell>
          <cell r="F56" t="str">
            <v>1</v>
          </cell>
          <cell r="G56" t="str">
            <v>00</v>
          </cell>
          <cell r="H56" t="str">
            <v>30</v>
          </cell>
          <cell r="I56" t="str">
            <v>10</v>
          </cell>
          <cell r="J56">
            <v>3984800</v>
          </cell>
          <cell r="K56">
            <v>2</v>
          </cell>
          <cell r="L56">
            <v>1</v>
          </cell>
        </row>
        <row r="57">
          <cell r="A57">
            <v>815</v>
          </cell>
          <cell r="B57" t="str">
            <v>能勢　正弘</v>
          </cell>
          <cell r="C57">
            <v>10040030</v>
          </cell>
          <cell r="D57" t="str">
            <v>高齢者支援課</v>
          </cell>
          <cell r="E57">
            <v>1003010600</v>
          </cell>
          <cell r="F57" t="str">
            <v>1</v>
          </cell>
          <cell r="G57" t="str">
            <v>00</v>
          </cell>
          <cell r="H57" t="str">
            <v>30</v>
          </cell>
          <cell r="I57" t="str">
            <v>10</v>
          </cell>
          <cell r="J57">
            <v>6226390</v>
          </cell>
          <cell r="K57">
            <v>3</v>
          </cell>
          <cell r="L57">
            <v>1</v>
          </cell>
        </row>
        <row r="58">
          <cell r="A58">
            <v>875</v>
          </cell>
          <cell r="B58" t="str">
            <v>佐東　正規</v>
          </cell>
          <cell r="C58">
            <v>10040030</v>
          </cell>
          <cell r="D58" t="str">
            <v>高齢者支援課</v>
          </cell>
          <cell r="E58">
            <v>1003010600</v>
          </cell>
          <cell r="F58" t="str">
            <v>1</v>
          </cell>
          <cell r="G58" t="str">
            <v>00</v>
          </cell>
          <cell r="H58" t="str">
            <v>30</v>
          </cell>
          <cell r="I58" t="str">
            <v>10</v>
          </cell>
          <cell r="J58">
            <v>4813218</v>
          </cell>
          <cell r="K58">
            <v>3</v>
          </cell>
          <cell r="L58">
            <v>1</v>
          </cell>
        </row>
        <row r="59">
          <cell r="A59">
            <v>1054</v>
          </cell>
          <cell r="B59" t="str">
            <v>工藤　由美</v>
          </cell>
          <cell r="C59">
            <v>10040030</v>
          </cell>
          <cell r="D59" t="str">
            <v>高齢者支援課</v>
          </cell>
          <cell r="E59">
            <v>1003010600</v>
          </cell>
          <cell r="F59" t="str">
            <v>1</v>
          </cell>
          <cell r="G59" t="str">
            <v>00</v>
          </cell>
          <cell r="H59" t="str">
            <v>30</v>
          </cell>
          <cell r="I59" t="str">
            <v>10</v>
          </cell>
          <cell r="J59">
            <v>3863200</v>
          </cell>
          <cell r="K59">
            <v>3</v>
          </cell>
          <cell r="L59">
            <v>1</v>
          </cell>
        </row>
        <row r="60">
          <cell r="A60">
            <v>976</v>
          </cell>
          <cell r="B60" t="str">
            <v>坂本　紀久</v>
          </cell>
          <cell r="C60">
            <v>10050010</v>
          </cell>
          <cell r="D60" t="str">
            <v>こども保育課</v>
          </cell>
          <cell r="E60">
            <v>1003020100</v>
          </cell>
          <cell r="F60" t="str">
            <v>1</v>
          </cell>
          <cell r="G60" t="str">
            <v>00</v>
          </cell>
          <cell r="H60" t="str">
            <v>30</v>
          </cell>
          <cell r="I60" t="str">
            <v>20</v>
          </cell>
          <cell r="J60">
            <v>4696731</v>
          </cell>
          <cell r="K60">
            <v>2</v>
          </cell>
          <cell r="L60">
            <v>1</v>
          </cell>
        </row>
        <row r="61">
          <cell r="A61">
            <v>1034</v>
          </cell>
          <cell r="B61" t="str">
            <v>石塚　規義</v>
          </cell>
          <cell r="C61">
            <v>10050010</v>
          </cell>
          <cell r="D61" t="str">
            <v>こども保育課</v>
          </cell>
          <cell r="E61">
            <v>1003020100</v>
          </cell>
          <cell r="F61" t="str">
            <v>1</v>
          </cell>
          <cell r="G61" t="str">
            <v>00</v>
          </cell>
          <cell r="H61" t="str">
            <v>30</v>
          </cell>
          <cell r="I61" t="str">
            <v>20</v>
          </cell>
          <cell r="J61">
            <v>5178367</v>
          </cell>
          <cell r="K61">
            <v>3</v>
          </cell>
          <cell r="L61">
            <v>1</v>
          </cell>
        </row>
        <row r="62">
          <cell r="A62">
            <v>1141</v>
          </cell>
          <cell r="B62" t="str">
            <v>小川　譲</v>
          </cell>
          <cell r="C62">
            <v>10050010</v>
          </cell>
          <cell r="D62" t="str">
            <v>こども保育課</v>
          </cell>
          <cell r="E62">
            <v>1003020100</v>
          </cell>
          <cell r="F62" t="str">
            <v>1</v>
          </cell>
          <cell r="G62" t="str">
            <v>00</v>
          </cell>
          <cell r="H62" t="str">
            <v>30</v>
          </cell>
          <cell r="I62" t="str">
            <v>20</v>
          </cell>
          <cell r="J62">
            <v>3220000</v>
          </cell>
          <cell r="K62">
            <v>2</v>
          </cell>
          <cell r="L62">
            <v>1</v>
          </cell>
        </row>
        <row r="63">
          <cell r="A63">
            <v>1074</v>
          </cell>
          <cell r="B63" t="str">
            <v>三好　周</v>
          </cell>
          <cell r="C63">
            <v>10050040</v>
          </cell>
          <cell r="D63" t="str">
            <v>家庭支援課</v>
          </cell>
          <cell r="E63">
            <v>1003020100</v>
          </cell>
          <cell r="F63" t="str">
            <v>1</v>
          </cell>
          <cell r="G63" t="str">
            <v>00</v>
          </cell>
          <cell r="H63" t="str">
            <v>30</v>
          </cell>
          <cell r="I63" t="str">
            <v>20</v>
          </cell>
          <cell r="J63">
            <v>4605600</v>
          </cell>
          <cell r="K63">
            <v>3</v>
          </cell>
          <cell r="L63">
            <v>1</v>
          </cell>
        </row>
        <row r="64">
          <cell r="A64">
            <v>899</v>
          </cell>
          <cell r="B64" t="str">
            <v>波田野　俊子</v>
          </cell>
          <cell r="C64">
            <v>10050011</v>
          </cell>
          <cell r="D64" t="str">
            <v>中央保育所</v>
          </cell>
          <cell r="E64">
            <v>1003020500</v>
          </cell>
          <cell r="F64" t="str">
            <v>1</v>
          </cell>
          <cell r="G64" t="str">
            <v>00</v>
          </cell>
          <cell r="H64" t="str">
            <v>30</v>
          </cell>
          <cell r="I64" t="str">
            <v>20</v>
          </cell>
          <cell r="J64">
            <v>3933600</v>
          </cell>
          <cell r="K64">
            <v>2</v>
          </cell>
          <cell r="L64">
            <v>1</v>
          </cell>
        </row>
        <row r="65">
          <cell r="A65">
            <v>1002</v>
          </cell>
          <cell r="B65" t="str">
            <v>風見　利香</v>
          </cell>
          <cell r="C65">
            <v>10050011</v>
          </cell>
          <cell r="D65" t="str">
            <v>中央保育所</v>
          </cell>
          <cell r="E65">
            <v>1003020500</v>
          </cell>
          <cell r="F65" t="str">
            <v>1</v>
          </cell>
          <cell r="G65" t="str">
            <v>00</v>
          </cell>
          <cell r="H65" t="str">
            <v>30</v>
          </cell>
          <cell r="I65" t="str">
            <v>20</v>
          </cell>
          <cell r="J65">
            <v>4058400</v>
          </cell>
          <cell r="K65">
            <v>2</v>
          </cell>
          <cell r="L65">
            <v>1</v>
          </cell>
        </row>
        <row r="66">
          <cell r="A66">
            <v>1113</v>
          </cell>
          <cell r="B66" t="str">
            <v>東　真衣</v>
          </cell>
          <cell r="C66">
            <v>10050011</v>
          </cell>
          <cell r="D66" t="str">
            <v>中央保育所</v>
          </cell>
          <cell r="E66">
            <v>1003020500</v>
          </cell>
          <cell r="F66" t="str">
            <v>1</v>
          </cell>
          <cell r="G66" t="str">
            <v>00</v>
          </cell>
          <cell r="H66" t="str">
            <v>30</v>
          </cell>
          <cell r="I66" t="str">
            <v>20</v>
          </cell>
          <cell r="J66">
            <v>2884000</v>
          </cell>
          <cell r="K66">
            <v>2</v>
          </cell>
          <cell r="L66">
            <v>1</v>
          </cell>
        </row>
        <row r="67">
          <cell r="A67">
            <v>860</v>
          </cell>
          <cell r="B67" t="str">
            <v>谷口　君枝</v>
          </cell>
          <cell r="C67">
            <v>10050012</v>
          </cell>
          <cell r="D67" t="str">
            <v>千代田保育所</v>
          </cell>
          <cell r="E67">
            <v>1003020500</v>
          </cell>
          <cell r="F67" t="str">
            <v>1</v>
          </cell>
          <cell r="G67" t="str">
            <v>00</v>
          </cell>
          <cell r="H67" t="str">
            <v>30</v>
          </cell>
          <cell r="I67" t="str">
            <v>20</v>
          </cell>
          <cell r="J67">
            <v>4093600</v>
          </cell>
          <cell r="K67">
            <v>2</v>
          </cell>
          <cell r="L67">
            <v>1</v>
          </cell>
        </row>
        <row r="68">
          <cell r="A68">
            <v>1114</v>
          </cell>
          <cell r="B68" t="str">
            <v>中居　舞紀</v>
          </cell>
          <cell r="C68">
            <v>10050012</v>
          </cell>
          <cell r="D68" t="str">
            <v>千代田保育所</v>
          </cell>
          <cell r="E68">
            <v>1003020500</v>
          </cell>
          <cell r="F68" t="str">
            <v>1</v>
          </cell>
          <cell r="G68" t="str">
            <v>00</v>
          </cell>
          <cell r="H68" t="str">
            <v>30</v>
          </cell>
          <cell r="I68" t="str">
            <v>20</v>
          </cell>
          <cell r="J68">
            <v>0</v>
          </cell>
          <cell r="K68">
            <v>2</v>
          </cell>
          <cell r="L68">
            <v>1</v>
          </cell>
        </row>
        <row r="69">
          <cell r="A69">
            <v>1096</v>
          </cell>
          <cell r="B69" t="str">
            <v>齊藤　隆史</v>
          </cell>
          <cell r="C69">
            <v>10040020</v>
          </cell>
          <cell r="D69" t="str">
            <v>生活支援課</v>
          </cell>
          <cell r="E69">
            <v>1003030100</v>
          </cell>
          <cell r="F69" t="str">
            <v>1</v>
          </cell>
          <cell r="G69" t="str">
            <v>00</v>
          </cell>
          <cell r="H69" t="str">
            <v>30</v>
          </cell>
          <cell r="I69" t="str">
            <v>30</v>
          </cell>
          <cell r="J69">
            <v>3506260</v>
          </cell>
          <cell r="K69">
            <v>2</v>
          </cell>
          <cell r="L69">
            <v>1</v>
          </cell>
        </row>
        <row r="70">
          <cell r="A70">
            <v>1215</v>
          </cell>
          <cell r="B70" t="str">
            <v>吉原　考宣</v>
          </cell>
          <cell r="C70">
            <v>10040020</v>
          </cell>
          <cell r="D70" t="str">
            <v>生活支援課</v>
          </cell>
          <cell r="E70">
            <v>1003030100</v>
          </cell>
          <cell r="F70" t="str">
            <v>1</v>
          </cell>
          <cell r="G70" t="str">
            <v>00</v>
          </cell>
          <cell r="H70" t="str">
            <v>30</v>
          </cell>
          <cell r="I70" t="str">
            <v>30</v>
          </cell>
          <cell r="J70">
            <v>2800800</v>
          </cell>
          <cell r="K70">
            <v>3</v>
          </cell>
          <cell r="L70">
            <v>1</v>
          </cell>
        </row>
        <row r="71">
          <cell r="A71">
            <v>934</v>
          </cell>
          <cell r="B71" t="str">
            <v>野口　文見</v>
          </cell>
          <cell r="C71">
            <v>10050050</v>
          </cell>
          <cell r="D71" t="str">
            <v>健康増進課</v>
          </cell>
          <cell r="E71">
            <v>1004010100</v>
          </cell>
          <cell r="F71" t="str">
            <v>1</v>
          </cell>
          <cell r="G71" t="str">
            <v>00</v>
          </cell>
          <cell r="H71" t="str">
            <v>40</v>
          </cell>
          <cell r="I71" t="str">
            <v>10</v>
          </cell>
          <cell r="J71">
            <v>3828800</v>
          </cell>
          <cell r="K71">
            <v>2</v>
          </cell>
          <cell r="L71">
            <v>1</v>
          </cell>
        </row>
        <row r="72">
          <cell r="A72">
            <v>1163</v>
          </cell>
          <cell r="B72" t="str">
            <v>髙橋　幸子</v>
          </cell>
          <cell r="C72">
            <v>10050050</v>
          </cell>
          <cell r="D72" t="str">
            <v>健康増進課</v>
          </cell>
          <cell r="E72">
            <v>1004010100</v>
          </cell>
          <cell r="F72" t="str">
            <v>1</v>
          </cell>
          <cell r="G72" t="str">
            <v>00</v>
          </cell>
          <cell r="H72" t="str">
            <v>40</v>
          </cell>
          <cell r="I72" t="str">
            <v>10</v>
          </cell>
          <cell r="J72">
            <v>1436800</v>
          </cell>
          <cell r="K72">
            <v>3</v>
          </cell>
          <cell r="L72">
            <v>1</v>
          </cell>
        </row>
        <row r="73">
          <cell r="A73">
            <v>766</v>
          </cell>
          <cell r="B73" t="str">
            <v>田中　和美</v>
          </cell>
          <cell r="C73">
            <v>10060010</v>
          </cell>
          <cell r="D73" t="str">
            <v>環境政策課</v>
          </cell>
          <cell r="E73">
            <v>1004010600</v>
          </cell>
          <cell r="F73" t="str">
            <v>1</v>
          </cell>
          <cell r="G73" t="str">
            <v>00</v>
          </cell>
          <cell r="H73" t="str">
            <v>40</v>
          </cell>
          <cell r="I73" t="str">
            <v>10</v>
          </cell>
          <cell r="J73">
            <v>4774465</v>
          </cell>
          <cell r="K73">
            <v>2</v>
          </cell>
          <cell r="L73">
            <v>1</v>
          </cell>
        </row>
        <row r="74">
          <cell r="A74">
            <v>913</v>
          </cell>
          <cell r="B74" t="str">
            <v>川口　訓永</v>
          </cell>
          <cell r="C74">
            <v>10060010</v>
          </cell>
          <cell r="D74" t="str">
            <v>環境政策課</v>
          </cell>
          <cell r="E74">
            <v>1004010700</v>
          </cell>
          <cell r="F74" t="str">
            <v>1</v>
          </cell>
          <cell r="G74" t="str">
            <v>00</v>
          </cell>
          <cell r="H74" t="str">
            <v>40</v>
          </cell>
          <cell r="I74" t="str">
            <v>10</v>
          </cell>
          <cell r="J74">
            <v>5272815</v>
          </cell>
          <cell r="K74">
            <v>1</v>
          </cell>
          <cell r="L74">
            <v>1</v>
          </cell>
        </row>
        <row r="75">
          <cell r="A75">
            <v>1071</v>
          </cell>
          <cell r="B75" t="str">
            <v>上原　正勝</v>
          </cell>
          <cell r="C75">
            <v>10060020</v>
          </cell>
          <cell r="D75" t="str">
            <v>廃棄物対策課</v>
          </cell>
          <cell r="E75">
            <v>1004020100</v>
          </cell>
          <cell r="F75" t="str">
            <v>1</v>
          </cell>
          <cell r="G75" t="str">
            <v>00</v>
          </cell>
          <cell r="H75" t="str">
            <v>40</v>
          </cell>
          <cell r="I75" t="str">
            <v>20</v>
          </cell>
          <cell r="J75">
            <v>3562400</v>
          </cell>
          <cell r="K75">
            <v>2</v>
          </cell>
          <cell r="L75">
            <v>1</v>
          </cell>
        </row>
        <row r="76">
          <cell r="A76">
            <v>494</v>
          </cell>
          <cell r="B76" t="str">
            <v>林田　秀樹</v>
          </cell>
          <cell r="C76">
            <v>10060040</v>
          </cell>
          <cell r="D76" t="str">
            <v>クリーンセンター</v>
          </cell>
          <cell r="E76">
            <v>1004020200</v>
          </cell>
          <cell r="F76" t="str">
            <v>1</v>
          </cell>
          <cell r="G76" t="str">
            <v>00</v>
          </cell>
          <cell r="H76" t="str">
            <v>40</v>
          </cell>
          <cell r="I76" t="str">
            <v>20</v>
          </cell>
          <cell r="J76">
            <v>4496800</v>
          </cell>
          <cell r="K76">
            <v>2</v>
          </cell>
          <cell r="L76">
            <v>1</v>
          </cell>
        </row>
        <row r="77">
          <cell r="A77">
            <v>1118</v>
          </cell>
          <cell r="B77" t="str">
            <v>金子　信義</v>
          </cell>
          <cell r="C77">
            <v>10060040</v>
          </cell>
          <cell r="D77" t="str">
            <v>クリーンセンター</v>
          </cell>
          <cell r="E77">
            <v>1004020200</v>
          </cell>
          <cell r="F77" t="str">
            <v>1</v>
          </cell>
          <cell r="G77" t="str">
            <v>00</v>
          </cell>
          <cell r="H77" t="str">
            <v>40</v>
          </cell>
          <cell r="I77" t="str">
            <v>20</v>
          </cell>
          <cell r="J77">
            <v>3860000</v>
          </cell>
          <cell r="K77">
            <v>1</v>
          </cell>
          <cell r="L77">
            <v>1</v>
          </cell>
        </row>
        <row r="78">
          <cell r="A78">
            <v>545</v>
          </cell>
          <cell r="B78" t="str">
            <v>岩堀　精昇</v>
          </cell>
          <cell r="C78">
            <v>50140000</v>
          </cell>
          <cell r="D78" t="str">
            <v>農業委員会事務局</v>
          </cell>
          <cell r="E78">
            <v>1005010100</v>
          </cell>
          <cell r="F78" t="str">
            <v>1</v>
          </cell>
          <cell r="G78" t="str">
            <v>00</v>
          </cell>
          <cell r="H78" t="str">
            <v>50</v>
          </cell>
          <cell r="I78" t="str">
            <v>10</v>
          </cell>
          <cell r="J78">
            <v>6272136</v>
          </cell>
          <cell r="K78">
            <v>1</v>
          </cell>
          <cell r="L78">
            <v>1</v>
          </cell>
        </row>
        <row r="79">
          <cell r="A79">
            <v>710</v>
          </cell>
          <cell r="B79" t="str">
            <v>渡辺　暢</v>
          </cell>
          <cell r="C79">
            <v>10060030</v>
          </cell>
          <cell r="D79" t="str">
            <v>産業振興課</v>
          </cell>
          <cell r="E79">
            <v>1005010200</v>
          </cell>
          <cell r="F79" t="str">
            <v>1</v>
          </cell>
          <cell r="G79" t="str">
            <v>00</v>
          </cell>
          <cell r="H79" t="str">
            <v>50</v>
          </cell>
          <cell r="I79" t="str">
            <v>10</v>
          </cell>
          <cell r="J79">
            <v>5754607</v>
          </cell>
          <cell r="K79">
            <v>2</v>
          </cell>
          <cell r="L79">
            <v>1</v>
          </cell>
        </row>
        <row r="80">
          <cell r="A80">
            <v>896</v>
          </cell>
          <cell r="B80" t="str">
            <v>関　孝</v>
          </cell>
          <cell r="C80">
            <v>10060030</v>
          </cell>
          <cell r="D80" t="str">
            <v>産業振興課</v>
          </cell>
          <cell r="E80">
            <v>1005010200</v>
          </cell>
          <cell r="F80" t="str">
            <v>1</v>
          </cell>
          <cell r="G80" t="str">
            <v>00</v>
          </cell>
          <cell r="H80" t="str">
            <v>50</v>
          </cell>
          <cell r="I80" t="str">
            <v>10</v>
          </cell>
          <cell r="J80">
            <v>4013601</v>
          </cell>
          <cell r="K80">
            <v>3</v>
          </cell>
          <cell r="L80">
            <v>1</v>
          </cell>
        </row>
        <row r="81">
          <cell r="A81">
            <v>971</v>
          </cell>
          <cell r="B81" t="str">
            <v>仲田　鋼太</v>
          </cell>
          <cell r="C81">
            <v>10060030</v>
          </cell>
          <cell r="D81" t="str">
            <v>産業振興課</v>
          </cell>
          <cell r="E81">
            <v>1005010200</v>
          </cell>
          <cell r="F81" t="str">
            <v>1</v>
          </cell>
          <cell r="G81" t="str">
            <v>00</v>
          </cell>
          <cell r="H81" t="str">
            <v>50</v>
          </cell>
          <cell r="I81" t="str">
            <v>10</v>
          </cell>
          <cell r="J81">
            <v>4980396</v>
          </cell>
          <cell r="K81">
            <v>1</v>
          </cell>
          <cell r="L81">
            <v>1</v>
          </cell>
        </row>
        <row r="82">
          <cell r="A82">
            <v>778</v>
          </cell>
          <cell r="B82" t="str">
            <v>和田　浩史</v>
          </cell>
          <cell r="C82">
            <v>10060030</v>
          </cell>
          <cell r="D82" t="str">
            <v>産業振興課</v>
          </cell>
          <cell r="E82">
            <v>1006010100</v>
          </cell>
          <cell r="F82" t="str">
            <v>1</v>
          </cell>
          <cell r="G82" t="str">
            <v>00</v>
          </cell>
          <cell r="H82" t="str">
            <v>60</v>
          </cell>
          <cell r="I82" t="str">
            <v>10</v>
          </cell>
          <cell r="J82">
            <v>5912059</v>
          </cell>
          <cell r="K82">
            <v>3</v>
          </cell>
          <cell r="L82">
            <v>1</v>
          </cell>
        </row>
        <row r="83">
          <cell r="A83">
            <v>974</v>
          </cell>
          <cell r="B83" t="str">
            <v>片桐　義之</v>
          </cell>
          <cell r="C83">
            <v>10070040</v>
          </cell>
          <cell r="D83" t="str">
            <v>建築課</v>
          </cell>
          <cell r="E83">
            <v>1007010100</v>
          </cell>
          <cell r="F83" t="str">
            <v>1</v>
          </cell>
          <cell r="G83" t="str">
            <v>00</v>
          </cell>
          <cell r="H83" t="str">
            <v>70</v>
          </cell>
          <cell r="I83" t="str">
            <v>10</v>
          </cell>
          <cell r="J83">
            <v>4931069</v>
          </cell>
          <cell r="K83">
            <v>3</v>
          </cell>
          <cell r="L83">
            <v>1</v>
          </cell>
        </row>
        <row r="84">
          <cell r="A84">
            <v>873</v>
          </cell>
          <cell r="B84" t="str">
            <v>河野　祐二</v>
          </cell>
          <cell r="C84">
            <v>10070040</v>
          </cell>
          <cell r="D84" t="str">
            <v>建築課</v>
          </cell>
          <cell r="E84">
            <v>1007010200</v>
          </cell>
          <cell r="F84" t="str">
            <v>1</v>
          </cell>
          <cell r="G84" t="str">
            <v>00</v>
          </cell>
          <cell r="H84" t="str">
            <v>70</v>
          </cell>
          <cell r="I84" t="str">
            <v>10</v>
          </cell>
          <cell r="J84">
            <v>5016852</v>
          </cell>
          <cell r="K84">
            <v>2</v>
          </cell>
          <cell r="L84">
            <v>1</v>
          </cell>
        </row>
        <row r="85">
          <cell r="A85">
            <v>1025</v>
          </cell>
          <cell r="B85" t="str">
            <v>和田　勝彦</v>
          </cell>
          <cell r="C85">
            <v>10070040</v>
          </cell>
          <cell r="D85" t="str">
            <v>建築課</v>
          </cell>
          <cell r="E85">
            <v>1007010200</v>
          </cell>
          <cell r="F85" t="str">
            <v>1</v>
          </cell>
          <cell r="G85" t="str">
            <v>00</v>
          </cell>
          <cell r="H85" t="str">
            <v>70</v>
          </cell>
          <cell r="I85" t="str">
            <v>10</v>
          </cell>
          <cell r="J85">
            <v>3940000</v>
          </cell>
          <cell r="K85">
            <v>3</v>
          </cell>
          <cell r="L85">
            <v>1</v>
          </cell>
        </row>
        <row r="86">
          <cell r="A86">
            <v>1228</v>
          </cell>
          <cell r="B86" t="str">
            <v>樋口　善元</v>
          </cell>
          <cell r="C86">
            <v>10070040</v>
          </cell>
          <cell r="D86" t="str">
            <v>建築課</v>
          </cell>
          <cell r="E86">
            <v>1007010200</v>
          </cell>
          <cell r="F86" t="str">
            <v>1</v>
          </cell>
          <cell r="G86" t="str">
            <v>00</v>
          </cell>
          <cell r="H86" t="str">
            <v>70</v>
          </cell>
          <cell r="I86" t="str">
            <v>10</v>
          </cell>
          <cell r="J86">
            <v>2881010</v>
          </cell>
          <cell r="K86">
            <v>1</v>
          </cell>
          <cell r="L86">
            <v>1</v>
          </cell>
        </row>
        <row r="87">
          <cell r="A87">
            <v>925</v>
          </cell>
          <cell r="B87" t="str">
            <v>松戸　博</v>
          </cell>
          <cell r="C87">
            <v>10070020</v>
          </cell>
          <cell r="D87" t="str">
            <v>道路管理課</v>
          </cell>
          <cell r="E87">
            <v>1007020100</v>
          </cell>
          <cell r="F87" t="str">
            <v>1</v>
          </cell>
          <cell r="G87" t="str">
            <v>00</v>
          </cell>
          <cell r="H87" t="str">
            <v>70</v>
          </cell>
          <cell r="I87" t="str">
            <v>20</v>
          </cell>
          <cell r="J87">
            <v>4877000</v>
          </cell>
          <cell r="K87">
            <v>3</v>
          </cell>
          <cell r="L87">
            <v>1</v>
          </cell>
        </row>
        <row r="88">
          <cell r="A88">
            <v>1073</v>
          </cell>
          <cell r="B88" t="str">
            <v>玉井　浩之</v>
          </cell>
          <cell r="C88">
            <v>10070020</v>
          </cell>
          <cell r="D88" t="str">
            <v>道路管理課</v>
          </cell>
          <cell r="E88">
            <v>1007020100</v>
          </cell>
          <cell r="F88" t="str">
            <v>1</v>
          </cell>
          <cell r="G88" t="str">
            <v>00</v>
          </cell>
          <cell r="H88" t="str">
            <v>70</v>
          </cell>
          <cell r="I88" t="str">
            <v>20</v>
          </cell>
          <cell r="J88">
            <v>4343200</v>
          </cell>
          <cell r="K88">
            <v>3</v>
          </cell>
          <cell r="L88">
            <v>1</v>
          </cell>
        </row>
        <row r="89">
          <cell r="A89">
            <v>1082</v>
          </cell>
          <cell r="B89" t="str">
            <v>根本　勝之</v>
          </cell>
          <cell r="C89">
            <v>10070020</v>
          </cell>
          <cell r="D89" t="str">
            <v>道路管理課</v>
          </cell>
          <cell r="E89">
            <v>1007020100</v>
          </cell>
          <cell r="F89" t="str">
            <v>1</v>
          </cell>
          <cell r="G89" t="str">
            <v>00</v>
          </cell>
          <cell r="H89" t="str">
            <v>70</v>
          </cell>
          <cell r="I89" t="str">
            <v>20</v>
          </cell>
          <cell r="J89">
            <v>3572000</v>
          </cell>
          <cell r="K89">
            <v>1</v>
          </cell>
          <cell r="L89">
            <v>1</v>
          </cell>
        </row>
        <row r="90">
          <cell r="A90">
            <v>1290</v>
          </cell>
          <cell r="B90" t="str">
            <v>佐藤　大介</v>
          </cell>
          <cell r="C90">
            <v>10070020</v>
          </cell>
          <cell r="D90" t="str">
            <v>道路管理課</v>
          </cell>
          <cell r="E90">
            <v>1007020100</v>
          </cell>
          <cell r="F90" t="str">
            <v>1</v>
          </cell>
          <cell r="G90" t="str">
            <v>00</v>
          </cell>
          <cell r="H90" t="str">
            <v>70</v>
          </cell>
          <cell r="I90" t="str">
            <v>20</v>
          </cell>
          <cell r="J90">
            <v>3040800</v>
          </cell>
          <cell r="K90">
            <v>3</v>
          </cell>
          <cell r="L90">
            <v>1</v>
          </cell>
        </row>
        <row r="91">
          <cell r="A91">
            <v>864</v>
          </cell>
          <cell r="B91" t="str">
            <v>髙橋　利尚</v>
          </cell>
          <cell r="C91">
            <v>10070050</v>
          </cell>
          <cell r="D91" t="str">
            <v>都市整備課</v>
          </cell>
          <cell r="E91">
            <v>1007030200</v>
          </cell>
          <cell r="F91" t="str">
            <v>1</v>
          </cell>
          <cell r="G91" t="str">
            <v>00</v>
          </cell>
          <cell r="H91" t="str">
            <v>70</v>
          </cell>
          <cell r="I91" t="str">
            <v>30</v>
          </cell>
          <cell r="J91">
            <v>4955371</v>
          </cell>
          <cell r="K91">
            <v>2</v>
          </cell>
          <cell r="L91">
            <v>1</v>
          </cell>
        </row>
        <row r="92">
          <cell r="A92">
            <v>905</v>
          </cell>
          <cell r="B92" t="str">
            <v>黒川　伸人</v>
          </cell>
          <cell r="C92">
            <v>10070050</v>
          </cell>
          <cell r="D92" t="str">
            <v>都市整備課</v>
          </cell>
          <cell r="E92">
            <v>1007030200</v>
          </cell>
          <cell r="F92" t="str">
            <v>1</v>
          </cell>
          <cell r="G92" t="str">
            <v>00</v>
          </cell>
          <cell r="H92" t="str">
            <v>70</v>
          </cell>
          <cell r="I92" t="str">
            <v>30</v>
          </cell>
          <cell r="J92">
            <v>4984532</v>
          </cell>
          <cell r="K92">
            <v>2</v>
          </cell>
          <cell r="L92">
            <v>1</v>
          </cell>
        </row>
        <row r="93">
          <cell r="A93">
            <v>1059</v>
          </cell>
          <cell r="B93" t="str">
            <v>日野原　樹</v>
          </cell>
          <cell r="C93">
            <v>10070050</v>
          </cell>
          <cell r="D93" t="str">
            <v>都市整備課</v>
          </cell>
          <cell r="E93">
            <v>1007030200</v>
          </cell>
          <cell r="F93" t="str">
            <v>1</v>
          </cell>
          <cell r="G93" t="str">
            <v>00</v>
          </cell>
          <cell r="H93" t="str">
            <v>70</v>
          </cell>
          <cell r="I93" t="str">
            <v>30</v>
          </cell>
          <cell r="J93">
            <v>3511200</v>
          </cell>
          <cell r="K93">
            <v>3</v>
          </cell>
          <cell r="L93">
            <v>1</v>
          </cell>
        </row>
        <row r="94">
          <cell r="A94">
            <v>943</v>
          </cell>
          <cell r="B94" t="str">
            <v>堀　雄二</v>
          </cell>
          <cell r="C94">
            <v>10070030</v>
          </cell>
          <cell r="D94" t="str">
            <v>道路建設課</v>
          </cell>
          <cell r="E94">
            <v>1007030300</v>
          </cell>
          <cell r="F94" t="str">
            <v>1</v>
          </cell>
          <cell r="G94" t="str">
            <v>00</v>
          </cell>
          <cell r="H94" t="str">
            <v>70</v>
          </cell>
          <cell r="I94" t="str">
            <v>30</v>
          </cell>
          <cell r="J94">
            <v>4675343</v>
          </cell>
          <cell r="K94">
            <v>3</v>
          </cell>
          <cell r="L94">
            <v>1</v>
          </cell>
        </row>
        <row r="95">
          <cell r="A95">
            <v>972</v>
          </cell>
          <cell r="B95" t="str">
            <v>渡辺　剛</v>
          </cell>
          <cell r="C95">
            <v>10070030</v>
          </cell>
          <cell r="D95" t="str">
            <v>道路建設課</v>
          </cell>
          <cell r="E95">
            <v>1007030300</v>
          </cell>
          <cell r="F95" t="str">
            <v>1</v>
          </cell>
          <cell r="G95" t="str">
            <v>00</v>
          </cell>
          <cell r="H95" t="str">
            <v>70</v>
          </cell>
          <cell r="I95" t="str">
            <v>30</v>
          </cell>
          <cell r="J95">
            <v>3983375</v>
          </cell>
          <cell r="K95">
            <v>2</v>
          </cell>
          <cell r="L95">
            <v>1</v>
          </cell>
        </row>
        <row r="96">
          <cell r="A96">
            <v>973</v>
          </cell>
          <cell r="B96" t="str">
            <v>松本　信史</v>
          </cell>
          <cell r="C96">
            <v>10070030</v>
          </cell>
          <cell r="D96" t="str">
            <v>道路建設課</v>
          </cell>
          <cell r="E96">
            <v>1007030300</v>
          </cell>
          <cell r="F96" t="str">
            <v>1</v>
          </cell>
          <cell r="G96" t="str">
            <v>00</v>
          </cell>
          <cell r="H96" t="str">
            <v>70</v>
          </cell>
          <cell r="I96" t="str">
            <v>30</v>
          </cell>
          <cell r="J96">
            <v>6037348</v>
          </cell>
          <cell r="K96">
            <v>3</v>
          </cell>
          <cell r="L96">
            <v>1</v>
          </cell>
        </row>
        <row r="97">
          <cell r="A97">
            <v>1051</v>
          </cell>
          <cell r="B97" t="str">
            <v>末次　雄一郎</v>
          </cell>
          <cell r="C97">
            <v>10070010</v>
          </cell>
          <cell r="D97" t="str">
            <v>都市計画課</v>
          </cell>
          <cell r="E97">
            <v>1007030600</v>
          </cell>
          <cell r="F97" t="str">
            <v>1</v>
          </cell>
          <cell r="G97" t="str">
            <v>00</v>
          </cell>
          <cell r="H97" t="str">
            <v>70</v>
          </cell>
          <cell r="I97" t="str">
            <v>30</v>
          </cell>
          <cell r="J97">
            <v>3968800</v>
          </cell>
          <cell r="K97">
            <v>2</v>
          </cell>
          <cell r="L97">
            <v>1</v>
          </cell>
        </row>
        <row r="98">
          <cell r="A98">
            <v>779</v>
          </cell>
          <cell r="B98" t="str">
            <v>荒木　寿久</v>
          </cell>
          <cell r="C98">
            <v>10070040</v>
          </cell>
          <cell r="D98" t="str">
            <v>建築課</v>
          </cell>
          <cell r="E98">
            <v>1007040100</v>
          </cell>
          <cell r="F98" t="str">
            <v>1</v>
          </cell>
          <cell r="G98" t="str">
            <v>00</v>
          </cell>
          <cell r="H98" t="str">
            <v>70</v>
          </cell>
          <cell r="I98" t="str">
            <v>40</v>
          </cell>
          <cell r="J98">
            <v>4844396</v>
          </cell>
          <cell r="K98">
            <v>2</v>
          </cell>
          <cell r="L98">
            <v>1</v>
          </cell>
        </row>
        <row r="99">
          <cell r="A99">
            <v>921</v>
          </cell>
          <cell r="B99" t="str">
            <v>村上　雄広</v>
          </cell>
          <cell r="C99">
            <v>70160010</v>
          </cell>
          <cell r="D99" t="str">
            <v>総務課</v>
          </cell>
          <cell r="E99">
            <v>1008010100</v>
          </cell>
          <cell r="F99" t="str">
            <v>1</v>
          </cell>
          <cell r="G99" t="str">
            <v>00</v>
          </cell>
          <cell r="H99" t="str">
            <v>80</v>
          </cell>
          <cell r="I99" t="str">
            <v>10</v>
          </cell>
          <cell r="J99">
            <v>5663966</v>
          </cell>
          <cell r="K99">
            <v>4</v>
          </cell>
          <cell r="L99">
            <v>1</v>
          </cell>
        </row>
        <row r="100">
          <cell r="A100">
            <v>922</v>
          </cell>
          <cell r="B100" t="str">
            <v>田中　竜一</v>
          </cell>
          <cell r="C100">
            <v>70160010</v>
          </cell>
          <cell r="D100" t="str">
            <v>総務課</v>
          </cell>
          <cell r="E100">
            <v>1008010100</v>
          </cell>
          <cell r="F100" t="str">
            <v>1</v>
          </cell>
          <cell r="G100" t="str">
            <v>00</v>
          </cell>
          <cell r="H100" t="str">
            <v>80</v>
          </cell>
          <cell r="I100" t="str">
            <v>10</v>
          </cell>
          <cell r="J100">
            <v>5630863</v>
          </cell>
          <cell r="K100">
            <v>4</v>
          </cell>
          <cell r="L100">
            <v>1</v>
          </cell>
        </row>
        <row r="101">
          <cell r="A101">
            <v>1041</v>
          </cell>
          <cell r="B101" t="str">
            <v>髙梨　光彦</v>
          </cell>
          <cell r="C101">
            <v>70160010</v>
          </cell>
          <cell r="D101" t="str">
            <v>総務課</v>
          </cell>
          <cell r="E101">
            <v>1008010100</v>
          </cell>
          <cell r="F101" t="str">
            <v>1</v>
          </cell>
          <cell r="G101" t="str">
            <v>00</v>
          </cell>
          <cell r="H101" t="str">
            <v>80</v>
          </cell>
          <cell r="I101" t="str">
            <v>10</v>
          </cell>
          <cell r="J101">
            <v>5447482</v>
          </cell>
          <cell r="K101">
            <v>2</v>
          </cell>
          <cell r="L101">
            <v>1</v>
          </cell>
        </row>
        <row r="102">
          <cell r="A102">
            <v>1092</v>
          </cell>
          <cell r="B102" t="str">
            <v>横町　勉</v>
          </cell>
          <cell r="C102">
            <v>70160010</v>
          </cell>
          <cell r="D102" t="str">
            <v>総務課</v>
          </cell>
          <cell r="E102">
            <v>1008010100</v>
          </cell>
          <cell r="F102" t="str">
            <v>1</v>
          </cell>
          <cell r="G102" t="str">
            <v>00</v>
          </cell>
          <cell r="H102" t="str">
            <v>80</v>
          </cell>
          <cell r="I102" t="str">
            <v>10</v>
          </cell>
          <cell r="J102">
            <v>4733254</v>
          </cell>
          <cell r="K102">
            <v>4</v>
          </cell>
          <cell r="L102">
            <v>1</v>
          </cell>
        </row>
        <row r="103">
          <cell r="A103">
            <v>1120</v>
          </cell>
          <cell r="B103" t="str">
            <v>長島　真二</v>
          </cell>
          <cell r="C103">
            <v>70160010</v>
          </cell>
          <cell r="D103" t="str">
            <v>総務課</v>
          </cell>
          <cell r="E103">
            <v>1008010100</v>
          </cell>
          <cell r="F103" t="str">
            <v>1</v>
          </cell>
          <cell r="G103" t="str">
            <v>00</v>
          </cell>
          <cell r="H103" t="str">
            <v>80</v>
          </cell>
          <cell r="I103" t="str">
            <v>10</v>
          </cell>
          <cell r="J103">
            <v>3914400</v>
          </cell>
          <cell r="K103">
            <v>3</v>
          </cell>
          <cell r="L103">
            <v>1</v>
          </cell>
        </row>
        <row r="104">
          <cell r="A104">
            <v>1100</v>
          </cell>
          <cell r="B104" t="str">
            <v>森本　篤徳</v>
          </cell>
          <cell r="C104">
            <v>70160020</v>
          </cell>
          <cell r="D104" t="str">
            <v>予防課</v>
          </cell>
          <cell r="E104">
            <v>1008010100</v>
          </cell>
          <cell r="F104" t="str">
            <v>1</v>
          </cell>
          <cell r="G104" t="str">
            <v>00</v>
          </cell>
          <cell r="H104" t="str">
            <v>80</v>
          </cell>
          <cell r="I104" t="str">
            <v>10</v>
          </cell>
          <cell r="J104">
            <v>3828000</v>
          </cell>
          <cell r="K104">
            <v>3</v>
          </cell>
          <cell r="L104">
            <v>1</v>
          </cell>
        </row>
        <row r="105">
          <cell r="A105">
            <v>1093</v>
          </cell>
          <cell r="B105" t="str">
            <v>飯髙　直人</v>
          </cell>
          <cell r="C105">
            <v>70160030</v>
          </cell>
          <cell r="D105" t="str">
            <v>警防課</v>
          </cell>
          <cell r="E105">
            <v>1008010100</v>
          </cell>
          <cell r="F105" t="str">
            <v>1</v>
          </cell>
          <cell r="G105" t="str">
            <v>00</v>
          </cell>
          <cell r="H105" t="str">
            <v>80</v>
          </cell>
          <cell r="I105" t="str">
            <v>10</v>
          </cell>
          <cell r="J105">
            <v>4157600</v>
          </cell>
          <cell r="K105">
            <v>4</v>
          </cell>
          <cell r="L105">
            <v>1</v>
          </cell>
        </row>
        <row r="106">
          <cell r="A106">
            <v>789</v>
          </cell>
          <cell r="B106" t="str">
            <v>小野田　守一朗</v>
          </cell>
          <cell r="C106">
            <v>70160040</v>
          </cell>
          <cell r="D106" t="str">
            <v>四街道消防署</v>
          </cell>
          <cell r="E106">
            <v>1008010100</v>
          </cell>
          <cell r="F106" t="str">
            <v>1</v>
          </cell>
          <cell r="G106" t="str">
            <v>00</v>
          </cell>
          <cell r="H106" t="str">
            <v>80</v>
          </cell>
          <cell r="I106" t="str">
            <v>10</v>
          </cell>
          <cell r="J106">
            <v>6358195</v>
          </cell>
          <cell r="K106">
            <v>4</v>
          </cell>
          <cell r="L106">
            <v>1</v>
          </cell>
        </row>
        <row r="107">
          <cell r="A107">
            <v>847</v>
          </cell>
          <cell r="B107" t="str">
            <v>平井　康統</v>
          </cell>
          <cell r="C107">
            <v>70160040</v>
          </cell>
          <cell r="D107" t="str">
            <v>四街道消防署</v>
          </cell>
          <cell r="E107">
            <v>1008010100</v>
          </cell>
          <cell r="F107" t="str">
            <v>1</v>
          </cell>
          <cell r="G107" t="str">
            <v>00</v>
          </cell>
          <cell r="H107" t="str">
            <v>80</v>
          </cell>
          <cell r="I107" t="str">
            <v>10</v>
          </cell>
          <cell r="J107">
            <v>5451817</v>
          </cell>
          <cell r="K107">
            <v>3</v>
          </cell>
          <cell r="L107">
            <v>1</v>
          </cell>
        </row>
        <row r="108">
          <cell r="A108">
            <v>952</v>
          </cell>
          <cell r="B108" t="str">
            <v>関　知晴</v>
          </cell>
          <cell r="C108">
            <v>70160040</v>
          </cell>
          <cell r="D108" t="str">
            <v>四街道消防署</v>
          </cell>
          <cell r="E108">
            <v>1008010100</v>
          </cell>
          <cell r="F108" t="str">
            <v>1</v>
          </cell>
          <cell r="G108" t="str">
            <v>00</v>
          </cell>
          <cell r="H108" t="str">
            <v>80</v>
          </cell>
          <cell r="I108" t="str">
            <v>10</v>
          </cell>
          <cell r="J108">
            <v>5315950</v>
          </cell>
          <cell r="K108">
            <v>3</v>
          </cell>
          <cell r="L108">
            <v>1</v>
          </cell>
        </row>
        <row r="109">
          <cell r="A109">
            <v>1042</v>
          </cell>
          <cell r="B109" t="str">
            <v>井上　聡</v>
          </cell>
          <cell r="C109">
            <v>70160040</v>
          </cell>
          <cell r="D109" t="str">
            <v>四街道消防署</v>
          </cell>
          <cell r="E109">
            <v>1008010100</v>
          </cell>
          <cell r="F109" t="str">
            <v>1</v>
          </cell>
          <cell r="G109" t="str">
            <v>00</v>
          </cell>
          <cell r="H109" t="str">
            <v>80</v>
          </cell>
          <cell r="I109" t="str">
            <v>10</v>
          </cell>
          <cell r="J109">
            <v>5216533</v>
          </cell>
          <cell r="K109">
            <v>3</v>
          </cell>
          <cell r="L109">
            <v>1</v>
          </cell>
        </row>
        <row r="110">
          <cell r="A110">
            <v>1066</v>
          </cell>
          <cell r="B110" t="str">
            <v>髙宮　智之</v>
          </cell>
          <cell r="C110">
            <v>70160040</v>
          </cell>
          <cell r="D110" t="str">
            <v>四街道消防署</v>
          </cell>
          <cell r="E110">
            <v>1008010100</v>
          </cell>
          <cell r="F110" t="str">
            <v>1</v>
          </cell>
          <cell r="G110" t="str">
            <v>00</v>
          </cell>
          <cell r="H110" t="str">
            <v>80</v>
          </cell>
          <cell r="I110" t="str">
            <v>10</v>
          </cell>
          <cell r="J110">
            <v>3726638</v>
          </cell>
          <cell r="K110">
            <v>2</v>
          </cell>
          <cell r="L110">
            <v>1</v>
          </cell>
        </row>
        <row r="111">
          <cell r="A111">
            <v>1101</v>
          </cell>
          <cell r="B111" t="str">
            <v>山本　大樹</v>
          </cell>
          <cell r="C111">
            <v>70160040</v>
          </cell>
          <cell r="D111" t="str">
            <v>四街道消防署</v>
          </cell>
          <cell r="E111">
            <v>1008010100</v>
          </cell>
          <cell r="F111" t="str">
            <v>1</v>
          </cell>
          <cell r="G111" t="str">
            <v>00</v>
          </cell>
          <cell r="H111" t="str">
            <v>80</v>
          </cell>
          <cell r="I111" t="str">
            <v>10</v>
          </cell>
          <cell r="J111">
            <v>4882861</v>
          </cell>
          <cell r="K111">
            <v>4</v>
          </cell>
          <cell r="L111">
            <v>1</v>
          </cell>
        </row>
        <row r="112">
          <cell r="A112">
            <v>1125</v>
          </cell>
          <cell r="B112" t="str">
            <v>鎌滝　孝哉</v>
          </cell>
          <cell r="C112">
            <v>70160040</v>
          </cell>
          <cell r="D112" t="str">
            <v>四街道消防署</v>
          </cell>
          <cell r="E112">
            <v>1008010100</v>
          </cell>
          <cell r="F112" t="str">
            <v>1</v>
          </cell>
          <cell r="G112" t="str">
            <v>00</v>
          </cell>
          <cell r="H112" t="str">
            <v>80</v>
          </cell>
          <cell r="I112" t="str">
            <v>10</v>
          </cell>
          <cell r="J112">
            <v>3449340</v>
          </cell>
          <cell r="K112">
            <v>3</v>
          </cell>
          <cell r="L112">
            <v>1</v>
          </cell>
        </row>
        <row r="113">
          <cell r="A113">
            <v>1127</v>
          </cell>
          <cell r="B113" t="str">
            <v>宮澤　雅史</v>
          </cell>
          <cell r="C113">
            <v>70160040</v>
          </cell>
          <cell r="D113" t="str">
            <v>四街道消防署</v>
          </cell>
          <cell r="E113">
            <v>1008010100</v>
          </cell>
          <cell r="F113" t="str">
            <v>1</v>
          </cell>
          <cell r="G113" t="str">
            <v>00</v>
          </cell>
          <cell r="H113" t="str">
            <v>80</v>
          </cell>
          <cell r="I113" t="str">
            <v>10</v>
          </cell>
          <cell r="J113">
            <v>3991200</v>
          </cell>
          <cell r="K113">
            <v>2</v>
          </cell>
          <cell r="L113">
            <v>1</v>
          </cell>
        </row>
        <row r="114">
          <cell r="A114">
            <v>1136</v>
          </cell>
          <cell r="B114" t="str">
            <v>浅井　隆博</v>
          </cell>
          <cell r="C114">
            <v>70160040</v>
          </cell>
          <cell r="D114" t="str">
            <v>四街道消防署</v>
          </cell>
          <cell r="E114">
            <v>1008010100</v>
          </cell>
          <cell r="F114" t="str">
            <v>1</v>
          </cell>
          <cell r="G114" t="str">
            <v>00</v>
          </cell>
          <cell r="H114" t="str">
            <v>80</v>
          </cell>
          <cell r="I114" t="str">
            <v>10</v>
          </cell>
          <cell r="J114">
            <v>4304800</v>
          </cell>
          <cell r="K114">
            <v>2</v>
          </cell>
          <cell r="L114">
            <v>1</v>
          </cell>
        </row>
        <row r="115">
          <cell r="A115">
            <v>1153</v>
          </cell>
          <cell r="B115" t="str">
            <v>上園　貴史</v>
          </cell>
          <cell r="C115">
            <v>70160040</v>
          </cell>
          <cell r="D115" t="str">
            <v>四街道消防署</v>
          </cell>
          <cell r="E115">
            <v>1008010100</v>
          </cell>
          <cell r="F115" t="str">
            <v>1</v>
          </cell>
          <cell r="G115" t="str">
            <v>00</v>
          </cell>
          <cell r="H115" t="str">
            <v>80</v>
          </cell>
          <cell r="I115" t="str">
            <v>10</v>
          </cell>
          <cell r="J115">
            <v>3250536</v>
          </cell>
          <cell r="K115">
            <v>2</v>
          </cell>
          <cell r="L115">
            <v>1</v>
          </cell>
        </row>
        <row r="116">
          <cell r="A116">
            <v>1156</v>
          </cell>
          <cell r="B116" t="str">
            <v>松戸　裕幸</v>
          </cell>
          <cell r="C116">
            <v>70160040</v>
          </cell>
          <cell r="D116" t="str">
            <v>四街道消防署</v>
          </cell>
          <cell r="E116">
            <v>1008010100</v>
          </cell>
          <cell r="F116" t="str">
            <v>1</v>
          </cell>
          <cell r="G116" t="str">
            <v>00</v>
          </cell>
          <cell r="H116" t="str">
            <v>80</v>
          </cell>
          <cell r="I116" t="str">
            <v>10</v>
          </cell>
          <cell r="J116">
            <v>3575200</v>
          </cell>
          <cell r="K116">
            <v>2</v>
          </cell>
          <cell r="L116">
            <v>1</v>
          </cell>
        </row>
        <row r="117">
          <cell r="A117">
            <v>1193</v>
          </cell>
          <cell r="B117" t="str">
            <v>小林　傑</v>
          </cell>
          <cell r="C117">
            <v>70160040</v>
          </cell>
          <cell r="D117" t="str">
            <v>四街道消防署</v>
          </cell>
          <cell r="E117">
            <v>1008010100</v>
          </cell>
          <cell r="F117" t="str">
            <v>1</v>
          </cell>
          <cell r="G117" t="str">
            <v>00</v>
          </cell>
          <cell r="H117" t="str">
            <v>80</v>
          </cell>
          <cell r="I117" t="str">
            <v>10</v>
          </cell>
          <cell r="J117">
            <v>3575200</v>
          </cell>
          <cell r="K117">
            <v>2</v>
          </cell>
          <cell r="L117">
            <v>1</v>
          </cell>
        </row>
        <row r="118">
          <cell r="A118">
            <v>1209</v>
          </cell>
          <cell r="B118" t="str">
            <v>浅川　卓也</v>
          </cell>
          <cell r="C118">
            <v>70160040</v>
          </cell>
          <cell r="D118" t="str">
            <v>四街道消防署</v>
          </cell>
          <cell r="E118">
            <v>1008010100</v>
          </cell>
          <cell r="F118" t="str">
            <v>1</v>
          </cell>
          <cell r="G118" t="str">
            <v>00</v>
          </cell>
          <cell r="H118" t="str">
            <v>80</v>
          </cell>
          <cell r="I118" t="str">
            <v>10</v>
          </cell>
          <cell r="J118">
            <v>3239200</v>
          </cell>
          <cell r="K118">
            <v>3</v>
          </cell>
          <cell r="L118">
            <v>1</v>
          </cell>
        </row>
        <row r="119">
          <cell r="A119">
            <v>1210</v>
          </cell>
          <cell r="B119" t="str">
            <v>上塚　勝彦</v>
          </cell>
          <cell r="C119">
            <v>70160040</v>
          </cell>
          <cell r="D119" t="str">
            <v>四街道消防署</v>
          </cell>
          <cell r="E119">
            <v>1008010100</v>
          </cell>
          <cell r="F119" t="str">
            <v>1</v>
          </cell>
          <cell r="G119" t="str">
            <v>00</v>
          </cell>
          <cell r="H119" t="str">
            <v>80</v>
          </cell>
          <cell r="I119" t="str">
            <v>10</v>
          </cell>
          <cell r="J119">
            <v>2992800</v>
          </cell>
          <cell r="K119">
            <v>1</v>
          </cell>
          <cell r="L119">
            <v>1</v>
          </cell>
        </row>
        <row r="120">
          <cell r="A120">
            <v>1261</v>
          </cell>
          <cell r="B120" t="str">
            <v>渡部　亮</v>
          </cell>
          <cell r="C120">
            <v>70160040</v>
          </cell>
          <cell r="D120" t="str">
            <v>四街道消防署</v>
          </cell>
          <cell r="E120">
            <v>1008010100</v>
          </cell>
          <cell r="F120" t="str">
            <v>1</v>
          </cell>
          <cell r="G120" t="str">
            <v>00</v>
          </cell>
          <cell r="H120" t="str">
            <v>80</v>
          </cell>
          <cell r="I120" t="str">
            <v>10</v>
          </cell>
          <cell r="J120">
            <v>3031200</v>
          </cell>
          <cell r="K120">
            <v>1</v>
          </cell>
          <cell r="L120">
            <v>1</v>
          </cell>
        </row>
        <row r="121">
          <cell r="A121">
            <v>804</v>
          </cell>
          <cell r="B121" t="str">
            <v>鈴木　誠</v>
          </cell>
          <cell r="C121">
            <v>70160050</v>
          </cell>
          <cell r="D121" t="str">
            <v>千代田分署</v>
          </cell>
          <cell r="E121">
            <v>1008010100</v>
          </cell>
          <cell r="F121" t="str">
            <v>1</v>
          </cell>
          <cell r="G121" t="str">
            <v>00</v>
          </cell>
          <cell r="H121" t="str">
            <v>80</v>
          </cell>
          <cell r="I121" t="str">
            <v>10</v>
          </cell>
          <cell r="J121">
            <v>6154033</v>
          </cell>
          <cell r="K121">
            <v>4</v>
          </cell>
          <cell r="L121">
            <v>1</v>
          </cell>
        </row>
        <row r="122">
          <cell r="A122">
            <v>887</v>
          </cell>
          <cell r="B122" t="str">
            <v>加藤　智博</v>
          </cell>
          <cell r="C122">
            <v>70160050</v>
          </cell>
          <cell r="D122" t="str">
            <v>千代田分署</v>
          </cell>
          <cell r="E122">
            <v>1008010100</v>
          </cell>
          <cell r="F122" t="str">
            <v>1</v>
          </cell>
          <cell r="G122" t="str">
            <v>00</v>
          </cell>
          <cell r="H122" t="str">
            <v>80</v>
          </cell>
          <cell r="I122" t="str">
            <v>10</v>
          </cell>
          <cell r="J122">
            <v>5313381</v>
          </cell>
          <cell r="K122">
            <v>1</v>
          </cell>
          <cell r="L122">
            <v>1</v>
          </cell>
        </row>
        <row r="123">
          <cell r="A123">
            <v>978</v>
          </cell>
          <cell r="B123" t="str">
            <v>藤﨑　秀幸</v>
          </cell>
          <cell r="C123">
            <v>70160050</v>
          </cell>
          <cell r="D123" t="str">
            <v>千代田分署</v>
          </cell>
          <cell r="E123">
            <v>1008010100</v>
          </cell>
          <cell r="F123" t="str">
            <v>1</v>
          </cell>
          <cell r="G123" t="str">
            <v>00</v>
          </cell>
          <cell r="H123" t="str">
            <v>80</v>
          </cell>
          <cell r="I123" t="str">
            <v>10</v>
          </cell>
          <cell r="J123">
            <v>5555704</v>
          </cell>
          <cell r="K123">
            <v>3</v>
          </cell>
          <cell r="L123">
            <v>1</v>
          </cell>
        </row>
        <row r="124">
          <cell r="A124">
            <v>1194</v>
          </cell>
          <cell r="B124" t="str">
            <v>浅川　寿一</v>
          </cell>
          <cell r="C124">
            <v>70160050</v>
          </cell>
          <cell r="D124" t="str">
            <v>千代田分署</v>
          </cell>
          <cell r="E124">
            <v>1008010100</v>
          </cell>
          <cell r="F124" t="str">
            <v>1</v>
          </cell>
          <cell r="G124" t="str">
            <v>00</v>
          </cell>
          <cell r="H124" t="str">
            <v>80</v>
          </cell>
          <cell r="I124" t="str">
            <v>10</v>
          </cell>
          <cell r="J124">
            <v>3319200</v>
          </cell>
          <cell r="K124">
            <v>2</v>
          </cell>
          <cell r="L124">
            <v>1</v>
          </cell>
        </row>
        <row r="125">
          <cell r="A125">
            <v>1232</v>
          </cell>
          <cell r="B125" t="str">
            <v>金子　正文</v>
          </cell>
          <cell r="C125">
            <v>70160050</v>
          </cell>
          <cell r="D125" t="str">
            <v>千代田分署</v>
          </cell>
          <cell r="E125">
            <v>1008010100</v>
          </cell>
          <cell r="F125" t="str">
            <v>1</v>
          </cell>
          <cell r="G125" t="str">
            <v>00</v>
          </cell>
          <cell r="H125" t="str">
            <v>80</v>
          </cell>
          <cell r="I125" t="str">
            <v>10</v>
          </cell>
          <cell r="J125">
            <v>2740000</v>
          </cell>
          <cell r="K125">
            <v>3</v>
          </cell>
          <cell r="L125">
            <v>1</v>
          </cell>
        </row>
        <row r="126">
          <cell r="A126">
            <v>1301</v>
          </cell>
          <cell r="B126" t="str">
            <v>藤堂　浩作</v>
          </cell>
          <cell r="C126">
            <v>70160050</v>
          </cell>
          <cell r="D126" t="str">
            <v>千代田分署</v>
          </cell>
          <cell r="E126">
            <v>1008010100</v>
          </cell>
          <cell r="F126" t="str">
            <v>1</v>
          </cell>
          <cell r="G126" t="str">
            <v>00</v>
          </cell>
          <cell r="H126" t="str">
            <v>80</v>
          </cell>
          <cell r="I126" t="str">
            <v>10</v>
          </cell>
          <cell r="J126">
            <v>2190000</v>
          </cell>
          <cell r="K126">
            <v>1</v>
          </cell>
          <cell r="L126">
            <v>1</v>
          </cell>
        </row>
        <row r="127">
          <cell r="A127">
            <v>737</v>
          </cell>
          <cell r="B127" t="str">
            <v>井岡　利一</v>
          </cell>
          <cell r="C127">
            <v>70160060</v>
          </cell>
          <cell r="D127" t="str">
            <v>旭分署</v>
          </cell>
          <cell r="E127">
            <v>1008010100</v>
          </cell>
          <cell r="F127" t="str">
            <v>1</v>
          </cell>
          <cell r="G127" t="str">
            <v>00</v>
          </cell>
          <cell r="H127" t="str">
            <v>80</v>
          </cell>
          <cell r="I127" t="str">
            <v>10</v>
          </cell>
          <cell r="J127">
            <v>6712531</v>
          </cell>
          <cell r="K127">
            <v>3</v>
          </cell>
          <cell r="L127">
            <v>1</v>
          </cell>
        </row>
        <row r="128">
          <cell r="A128">
            <v>785</v>
          </cell>
          <cell r="B128" t="str">
            <v>加藤　善之</v>
          </cell>
          <cell r="C128">
            <v>70160060</v>
          </cell>
          <cell r="D128" t="str">
            <v>旭分署</v>
          </cell>
          <cell r="E128">
            <v>1008010100</v>
          </cell>
          <cell r="F128" t="str">
            <v>1</v>
          </cell>
          <cell r="G128" t="str">
            <v>00</v>
          </cell>
          <cell r="H128" t="str">
            <v>80</v>
          </cell>
          <cell r="I128" t="str">
            <v>10</v>
          </cell>
          <cell r="J128">
            <v>5805129</v>
          </cell>
          <cell r="K128">
            <v>5</v>
          </cell>
          <cell r="L128">
            <v>1</v>
          </cell>
        </row>
        <row r="129">
          <cell r="A129">
            <v>885</v>
          </cell>
          <cell r="B129" t="str">
            <v>中村　裕</v>
          </cell>
          <cell r="C129">
            <v>70160060</v>
          </cell>
          <cell r="D129" t="str">
            <v>旭分署</v>
          </cell>
          <cell r="E129">
            <v>1008010100</v>
          </cell>
          <cell r="F129" t="str">
            <v>1</v>
          </cell>
          <cell r="G129" t="str">
            <v>00</v>
          </cell>
          <cell r="H129" t="str">
            <v>80</v>
          </cell>
          <cell r="I129" t="str">
            <v>10</v>
          </cell>
          <cell r="J129">
            <v>5566716</v>
          </cell>
          <cell r="K129">
            <v>3</v>
          </cell>
          <cell r="L129">
            <v>1</v>
          </cell>
        </row>
        <row r="130">
          <cell r="A130">
            <v>1091</v>
          </cell>
          <cell r="B130" t="str">
            <v>黒子　太郎</v>
          </cell>
          <cell r="C130">
            <v>70160060</v>
          </cell>
          <cell r="D130" t="str">
            <v>旭分署</v>
          </cell>
          <cell r="E130">
            <v>1008010100</v>
          </cell>
          <cell r="F130" t="str">
            <v>1</v>
          </cell>
          <cell r="G130" t="str">
            <v>00</v>
          </cell>
          <cell r="H130" t="str">
            <v>80</v>
          </cell>
          <cell r="I130" t="str">
            <v>10</v>
          </cell>
          <cell r="J130">
            <v>3981600</v>
          </cell>
          <cell r="K130">
            <v>1</v>
          </cell>
          <cell r="L130">
            <v>1</v>
          </cell>
        </row>
        <row r="131">
          <cell r="A131">
            <v>1126</v>
          </cell>
          <cell r="B131" t="str">
            <v>鴨狩　敬幸</v>
          </cell>
          <cell r="C131">
            <v>70160060</v>
          </cell>
          <cell r="D131" t="str">
            <v>旭分署</v>
          </cell>
          <cell r="E131">
            <v>1008010100</v>
          </cell>
          <cell r="F131" t="str">
            <v>1</v>
          </cell>
          <cell r="G131" t="str">
            <v>00</v>
          </cell>
          <cell r="H131" t="str">
            <v>80</v>
          </cell>
          <cell r="I131" t="str">
            <v>10</v>
          </cell>
          <cell r="J131">
            <v>3764000</v>
          </cell>
          <cell r="K131">
            <v>3</v>
          </cell>
          <cell r="L131">
            <v>1</v>
          </cell>
        </row>
        <row r="132">
          <cell r="A132">
            <v>1208</v>
          </cell>
          <cell r="B132" t="str">
            <v>上山　翼</v>
          </cell>
          <cell r="C132">
            <v>70160060</v>
          </cell>
          <cell r="D132" t="str">
            <v>旭分署</v>
          </cell>
          <cell r="E132">
            <v>1008010100</v>
          </cell>
          <cell r="F132" t="str">
            <v>1</v>
          </cell>
          <cell r="G132" t="str">
            <v>00</v>
          </cell>
          <cell r="H132" t="str">
            <v>80</v>
          </cell>
          <cell r="I132" t="str">
            <v>10</v>
          </cell>
          <cell r="J132">
            <v>3125500</v>
          </cell>
          <cell r="K132">
            <v>2</v>
          </cell>
          <cell r="L132">
            <v>1</v>
          </cell>
        </row>
        <row r="133">
          <cell r="A133">
            <v>285</v>
          </cell>
          <cell r="B133" t="str">
            <v>横山　正彦</v>
          </cell>
          <cell r="C133">
            <v>60150000</v>
          </cell>
          <cell r="D133" t="str">
            <v>教育部</v>
          </cell>
          <cell r="E133">
            <v>1009010200</v>
          </cell>
          <cell r="F133" t="str">
            <v>1</v>
          </cell>
          <cell r="G133" t="str">
            <v>00</v>
          </cell>
          <cell r="H133" t="str">
            <v>90</v>
          </cell>
          <cell r="I133" t="str">
            <v>10</v>
          </cell>
          <cell r="J133">
            <v>6547415</v>
          </cell>
          <cell r="K133">
            <v>3</v>
          </cell>
          <cell r="L133">
            <v>1</v>
          </cell>
        </row>
        <row r="134">
          <cell r="A134">
            <v>759</v>
          </cell>
          <cell r="B134" t="str">
            <v>白鳥　由紀雄</v>
          </cell>
          <cell r="C134">
            <v>60150010</v>
          </cell>
          <cell r="D134" t="str">
            <v>教育総務課</v>
          </cell>
          <cell r="E134">
            <v>1009010200</v>
          </cell>
          <cell r="F134" t="str">
            <v>1</v>
          </cell>
          <cell r="G134" t="str">
            <v>00</v>
          </cell>
          <cell r="H134" t="str">
            <v>90</v>
          </cell>
          <cell r="I134" t="str">
            <v>10</v>
          </cell>
          <cell r="J134">
            <v>5893390</v>
          </cell>
          <cell r="K134">
            <v>2</v>
          </cell>
          <cell r="L134">
            <v>1</v>
          </cell>
        </row>
        <row r="135">
          <cell r="A135">
            <v>1050</v>
          </cell>
          <cell r="B135" t="str">
            <v>緒方　雅貴</v>
          </cell>
          <cell r="C135">
            <v>60150010</v>
          </cell>
          <cell r="D135" t="str">
            <v>教育総務課</v>
          </cell>
          <cell r="E135">
            <v>1009010200</v>
          </cell>
          <cell r="F135" t="str">
            <v>1</v>
          </cell>
          <cell r="G135" t="str">
            <v>00</v>
          </cell>
          <cell r="H135" t="str">
            <v>90</v>
          </cell>
          <cell r="I135" t="str">
            <v>10</v>
          </cell>
          <cell r="J135">
            <v>3543200</v>
          </cell>
          <cell r="K135">
            <v>1</v>
          </cell>
          <cell r="L135">
            <v>1</v>
          </cell>
        </row>
        <row r="136">
          <cell r="A136">
            <v>1179</v>
          </cell>
          <cell r="B136" t="str">
            <v>日置　紀章</v>
          </cell>
          <cell r="C136">
            <v>60150010</v>
          </cell>
          <cell r="D136" t="str">
            <v>教育総務課</v>
          </cell>
          <cell r="E136">
            <v>1009010200</v>
          </cell>
          <cell r="F136" t="str">
            <v>1</v>
          </cell>
          <cell r="G136" t="str">
            <v>00</v>
          </cell>
          <cell r="H136" t="str">
            <v>90</v>
          </cell>
          <cell r="I136" t="str">
            <v>10</v>
          </cell>
          <cell r="J136">
            <v>3543200</v>
          </cell>
          <cell r="K136">
            <v>1</v>
          </cell>
          <cell r="L136">
            <v>1</v>
          </cell>
        </row>
        <row r="137">
          <cell r="A137">
            <v>1265</v>
          </cell>
          <cell r="B137" t="str">
            <v>面田　晋太郎</v>
          </cell>
          <cell r="C137">
            <v>60150010</v>
          </cell>
          <cell r="D137" t="str">
            <v>教育総務課</v>
          </cell>
          <cell r="E137">
            <v>1009010200</v>
          </cell>
          <cell r="F137" t="str">
            <v>1</v>
          </cell>
          <cell r="G137" t="str">
            <v>00</v>
          </cell>
          <cell r="H137" t="str">
            <v>90</v>
          </cell>
          <cell r="I137" t="str">
            <v>10</v>
          </cell>
          <cell r="J137">
            <v>2647200</v>
          </cell>
          <cell r="K137">
            <v>2</v>
          </cell>
          <cell r="L137">
            <v>1</v>
          </cell>
        </row>
        <row r="138">
          <cell r="A138">
            <v>1017</v>
          </cell>
          <cell r="B138" t="str">
            <v>高柳　由美子</v>
          </cell>
          <cell r="C138">
            <v>60150020</v>
          </cell>
          <cell r="D138" t="str">
            <v>学務課</v>
          </cell>
          <cell r="E138">
            <v>1009010200</v>
          </cell>
          <cell r="F138" t="str">
            <v>1</v>
          </cell>
          <cell r="G138" t="str">
            <v>00</v>
          </cell>
          <cell r="H138" t="str">
            <v>90</v>
          </cell>
          <cell r="I138" t="str">
            <v>10</v>
          </cell>
          <cell r="J138">
            <v>3828000</v>
          </cell>
          <cell r="K138">
            <v>2</v>
          </cell>
          <cell r="L138">
            <v>1</v>
          </cell>
        </row>
        <row r="139">
          <cell r="A139">
            <v>1373</v>
          </cell>
          <cell r="B139" t="str">
            <v>栗谷川　圭造</v>
          </cell>
          <cell r="C139">
            <v>60150020</v>
          </cell>
          <cell r="D139" t="str">
            <v>学務課</v>
          </cell>
          <cell r="E139">
            <v>1009010200</v>
          </cell>
          <cell r="F139" t="str">
            <v>1</v>
          </cell>
          <cell r="G139" t="str">
            <v>00</v>
          </cell>
          <cell r="H139" t="str">
            <v>90</v>
          </cell>
          <cell r="I139" t="str">
            <v>10</v>
          </cell>
          <cell r="J139">
            <v>5430871</v>
          </cell>
          <cell r="K139">
            <v>2</v>
          </cell>
          <cell r="L139">
            <v>1</v>
          </cell>
        </row>
        <row r="140">
          <cell r="A140">
            <v>1299</v>
          </cell>
          <cell r="B140" t="str">
            <v>安部　健</v>
          </cell>
          <cell r="C140">
            <v>60150030</v>
          </cell>
          <cell r="D140" t="str">
            <v>指導課（退職）</v>
          </cell>
          <cell r="E140">
            <v>1009010200</v>
          </cell>
          <cell r="F140" t="str">
            <v>1</v>
          </cell>
          <cell r="G140" t="str">
            <v>00</v>
          </cell>
          <cell r="H140" t="str">
            <v>90</v>
          </cell>
          <cell r="I140" t="str">
            <v>10</v>
          </cell>
          <cell r="J140">
            <v>5320350</v>
          </cell>
          <cell r="K140">
            <v>1</v>
          </cell>
          <cell r="L140">
            <v>1</v>
          </cell>
        </row>
        <row r="141">
          <cell r="A141">
            <v>1344</v>
          </cell>
          <cell r="B141" t="str">
            <v>小川　大輔</v>
          </cell>
          <cell r="C141">
            <v>60150030</v>
          </cell>
          <cell r="D141" t="str">
            <v>指導課（退職）</v>
          </cell>
          <cell r="E141">
            <v>1009010200</v>
          </cell>
          <cell r="F141" t="str">
            <v>1</v>
          </cell>
          <cell r="G141" t="str">
            <v>00</v>
          </cell>
          <cell r="H141" t="str">
            <v>90</v>
          </cell>
          <cell r="I141" t="str">
            <v>10</v>
          </cell>
          <cell r="J141">
            <v>5509353</v>
          </cell>
          <cell r="K141">
            <v>3</v>
          </cell>
          <cell r="L141">
            <v>1</v>
          </cell>
        </row>
        <row r="142">
          <cell r="A142">
            <v>1345</v>
          </cell>
          <cell r="B142" t="str">
            <v>池田　覚</v>
          </cell>
          <cell r="C142">
            <v>60150030</v>
          </cell>
          <cell r="D142" t="str">
            <v>指導課</v>
          </cell>
          <cell r="E142">
            <v>1009010200</v>
          </cell>
          <cell r="F142" t="str">
            <v>1</v>
          </cell>
          <cell r="G142" t="str">
            <v>00</v>
          </cell>
          <cell r="H142" t="str">
            <v>90</v>
          </cell>
          <cell r="I142" t="str">
            <v>10</v>
          </cell>
          <cell r="J142">
            <v>5100532</v>
          </cell>
          <cell r="K142">
            <v>2</v>
          </cell>
          <cell r="L142">
            <v>1</v>
          </cell>
        </row>
        <row r="143">
          <cell r="A143">
            <v>1374</v>
          </cell>
          <cell r="B143" t="str">
            <v>一瀬　祐彦</v>
          </cell>
          <cell r="C143">
            <v>60150030</v>
          </cell>
          <cell r="D143" t="str">
            <v>指導課</v>
          </cell>
          <cell r="E143">
            <v>1009010200</v>
          </cell>
          <cell r="F143" t="str">
            <v>1</v>
          </cell>
          <cell r="G143" t="str">
            <v>00</v>
          </cell>
          <cell r="H143" t="str">
            <v>90</v>
          </cell>
          <cell r="I143" t="str">
            <v>10</v>
          </cell>
          <cell r="J143">
            <v>5614672</v>
          </cell>
          <cell r="K143">
            <v>2</v>
          </cell>
          <cell r="L143">
            <v>1</v>
          </cell>
        </row>
        <row r="144">
          <cell r="A144">
            <v>1406</v>
          </cell>
          <cell r="B144" t="str">
            <v>村上　伸</v>
          </cell>
          <cell r="C144">
            <v>60150030</v>
          </cell>
          <cell r="D144" t="str">
            <v>指導課</v>
          </cell>
          <cell r="E144">
            <v>1009010200</v>
          </cell>
          <cell r="F144" t="str">
            <v>1</v>
          </cell>
          <cell r="G144" t="str">
            <v>00</v>
          </cell>
          <cell r="H144" t="str">
            <v>90</v>
          </cell>
          <cell r="I144" t="str">
            <v>10</v>
          </cell>
          <cell r="J144">
            <v>0</v>
          </cell>
          <cell r="K144">
            <v>3</v>
          </cell>
          <cell r="L144">
            <v>1</v>
          </cell>
        </row>
        <row r="145">
          <cell r="A145">
            <v>1023</v>
          </cell>
          <cell r="B145" t="str">
            <v>月田　寛之</v>
          </cell>
          <cell r="C145">
            <v>60150110</v>
          </cell>
          <cell r="D145" t="str">
            <v>図書館</v>
          </cell>
          <cell r="E145">
            <v>1009040300</v>
          </cell>
          <cell r="F145" t="str">
            <v>1</v>
          </cell>
          <cell r="G145" t="str">
            <v>00</v>
          </cell>
          <cell r="H145" t="str">
            <v>90</v>
          </cell>
          <cell r="I145" t="str">
            <v>40</v>
          </cell>
          <cell r="J145">
            <v>3949600</v>
          </cell>
          <cell r="K145">
            <v>3</v>
          </cell>
          <cell r="L145">
            <v>1</v>
          </cell>
        </row>
        <row r="146">
          <cell r="A146">
            <v>1060</v>
          </cell>
          <cell r="B146" t="str">
            <v>成瀬　めぐみ</v>
          </cell>
          <cell r="C146">
            <v>60150110</v>
          </cell>
          <cell r="D146" t="str">
            <v>図書館</v>
          </cell>
          <cell r="E146">
            <v>1009040300</v>
          </cell>
          <cell r="F146" t="str">
            <v>1</v>
          </cell>
          <cell r="G146" t="str">
            <v>00</v>
          </cell>
          <cell r="H146" t="str">
            <v>90</v>
          </cell>
          <cell r="I146" t="str">
            <v>40</v>
          </cell>
          <cell r="J146">
            <v>1812000</v>
          </cell>
          <cell r="K146">
            <v>2</v>
          </cell>
          <cell r="L146">
            <v>1</v>
          </cell>
        </row>
        <row r="147">
          <cell r="A147">
            <v>1094</v>
          </cell>
          <cell r="B147" t="str">
            <v>森田　雄二</v>
          </cell>
          <cell r="C147">
            <v>60150070</v>
          </cell>
          <cell r="D147" t="str">
            <v>スポーツ振興課</v>
          </cell>
          <cell r="E147">
            <v>1009050100</v>
          </cell>
          <cell r="F147" t="str">
            <v>1</v>
          </cell>
          <cell r="G147" t="str">
            <v>00</v>
          </cell>
          <cell r="H147" t="str">
            <v>90</v>
          </cell>
          <cell r="I147" t="str">
            <v>50</v>
          </cell>
          <cell r="J147">
            <v>3559200</v>
          </cell>
          <cell r="K147">
            <v>2</v>
          </cell>
          <cell r="L147">
            <v>1</v>
          </cell>
        </row>
        <row r="148">
          <cell r="A148">
            <v>807</v>
          </cell>
          <cell r="B148" t="str">
            <v>末永　忠幸</v>
          </cell>
          <cell r="C148">
            <v>60150030</v>
          </cell>
          <cell r="D148" t="str">
            <v>指導課</v>
          </cell>
          <cell r="E148">
            <v>1009050300</v>
          </cell>
          <cell r="F148" t="str">
            <v>1</v>
          </cell>
          <cell r="G148" t="str">
            <v>00</v>
          </cell>
          <cell r="H148" t="str">
            <v>90</v>
          </cell>
          <cell r="I148" t="str">
            <v>50</v>
          </cell>
          <cell r="J148">
            <v>5081812</v>
          </cell>
          <cell r="K148">
            <v>1</v>
          </cell>
          <cell r="L148">
            <v>1</v>
          </cell>
        </row>
        <row r="149">
          <cell r="A149">
            <v>926</v>
          </cell>
          <cell r="B149" t="str">
            <v>齊藤　義昭</v>
          </cell>
          <cell r="C149">
            <v>60150030</v>
          </cell>
          <cell r="D149" t="str">
            <v>指導課</v>
          </cell>
          <cell r="E149">
            <v>1009050300</v>
          </cell>
          <cell r="F149" t="str">
            <v>1</v>
          </cell>
          <cell r="G149" t="str">
            <v>00</v>
          </cell>
          <cell r="H149" t="str">
            <v>90</v>
          </cell>
          <cell r="I149" t="str">
            <v>50</v>
          </cell>
          <cell r="J149">
            <v>4868854</v>
          </cell>
          <cell r="K149">
            <v>4</v>
          </cell>
          <cell r="L149">
            <v>1</v>
          </cell>
        </row>
        <row r="150">
          <cell r="A150">
            <v>1039</v>
          </cell>
          <cell r="B150" t="str">
            <v>成田　幸三郎</v>
          </cell>
          <cell r="C150">
            <v>60150030</v>
          </cell>
          <cell r="D150" t="str">
            <v>指導課</v>
          </cell>
          <cell r="E150">
            <v>1009050300</v>
          </cell>
          <cell r="F150" t="str">
            <v>1</v>
          </cell>
          <cell r="G150" t="str">
            <v>00</v>
          </cell>
          <cell r="H150" t="str">
            <v>90</v>
          </cell>
          <cell r="I150" t="str">
            <v>50</v>
          </cell>
          <cell r="J150">
            <v>5345946</v>
          </cell>
          <cell r="K150">
            <v>3</v>
          </cell>
          <cell r="L150">
            <v>1</v>
          </cell>
        </row>
        <row r="151">
          <cell r="A151">
            <v>800</v>
          </cell>
          <cell r="B151" t="str">
            <v>島津　幸治</v>
          </cell>
          <cell r="C151">
            <v>10070060</v>
          </cell>
          <cell r="D151" t="str">
            <v>下水道課</v>
          </cell>
          <cell r="E151">
            <v>3001010100</v>
          </cell>
          <cell r="F151" t="str">
            <v>3</v>
          </cell>
          <cell r="G151" t="str">
            <v>00</v>
          </cell>
          <cell r="H151" t="str">
            <v>10</v>
          </cell>
          <cell r="I151" t="str">
            <v>10</v>
          </cell>
          <cell r="J151">
            <v>1559489</v>
          </cell>
          <cell r="K151">
            <v>2</v>
          </cell>
          <cell r="L151">
            <v>1</v>
          </cell>
        </row>
        <row r="152">
          <cell r="A152">
            <v>802</v>
          </cell>
          <cell r="B152" t="str">
            <v>小島　幹浩</v>
          </cell>
          <cell r="C152">
            <v>10070060</v>
          </cell>
          <cell r="D152" t="str">
            <v>下水道課</v>
          </cell>
          <cell r="E152">
            <v>3001010100</v>
          </cell>
          <cell r="F152" t="str">
            <v>3</v>
          </cell>
          <cell r="G152" t="str">
            <v>00</v>
          </cell>
          <cell r="H152" t="str">
            <v>10</v>
          </cell>
          <cell r="I152" t="str">
            <v>10</v>
          </cell>
          <cell r="J152">
            <v>4144800</v>
          </cell>
          <cell r="K152">
            <v>2</v>
          </cell>
          <cell r="L152">
            <v>1</v>
          </cell>
        </row>
        <row r="153">
          <cell r="A153">
            <v>842</v>
          </cell>
          <cell r="B153" t="str">
            <v>粟飯原　浩司</v>
          </cell>
          <cell r="C153">
            <v>10070060</v>
          </cell>
          <cell r="D153" t="str">
            <v>下水道課</v>
          </cell>
          <cell r="E153">
            <v>3001010100</v>
          </cell>
          <cell r="F153" t="str">
            <v>3</v>
          </cell>
          <cell r="G153" t="str">
            <v>00</v>
          </cell>
          <cell r="H153" t="str">
            <v>10</v>
          </cell>
          <cell r="I153" t="str">
            <v>10</v>
          </cell>
          <cell r="J153">
            <v>4458400</v>
          </cell>
          <cell r="K153">
            <v>2</v>
          </cell>
          <cell r="L153">
            <v>1</v>
          </cell>
        </row>
        <row r="154">
          <cell r="A154">
            <v>910</v>
          </cell>
          <cell r="B154" t="str">
            <v>梅澤　重雄</v>
          </cell>
          <cell r="C154">
            <v>10070060</v>
          </cell>
          <cell r="D154" t="str">
            <v>下水道課</v>
          </cell>
          <cell r="E154">
            <v>3001010100</v>
          </cell>
          <cell r="F154" t="str">
            <v>3</v>
          </cell>
          <cell r="G154" t="str">
            <v>00</v>
          </cell>
          <cell r="H154" t="str">
            <v>10</v>
          </cell>
          <cell r="I154" t="str">
            <v>10</v>
          </cell>
          <cell r="J154">
            <v>4352800</v>
          </cell>
          <cell r="K154">
            <v>2</v>
          </cell>
          <cell r="L154">
            <v>1</v>
          </cell>
        </row>
        <row r="155">
          <cell r="A155">
            <v>1161</v>
          </cell>
          <cell r="B155" t="str">
            <v>大木　涼子</v>
          </cell>
          <cell r="C155">
            <v>10040030</v>
          </cell>
          <cell r="D155" t="str">
            <v>高齢者支援課</v>
          </cell>
          <cell r="E155">
            <v>7001010100</v>
          </cell>
          <cell r="F155" t="str">
            <v>7</v>
          </cell>
          <cell r="G155" t="str">
            <v>00</v>
          </cell>
          <cell r="H155" t="str">
            <v>10</v>
          </cell>
          <cell r="I155" t="str">
            <v>10</v>
          </cell>
          <cell r="J155">
            <v>0</v>
          </cell>
          <cell r="K155">
            <v>1</v>
          </cell>
          <cell r="L155">
            <v>1</v>
          </cell>
        </row>
        <row r="156">
          <cell r="A156" t="str">
            <v>合計人数</v>
          </cell>
          <cell r="B156">
            <v>153</v>
          </cell>
          <cell r="C156">
            <v>0</v>
          </cell>
          <cell r="D156">
            <v>0</v>
          </cell>
          <cell r="E156" t="str">
            <v>合計金額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01"/>
      <sheetName val="1802"/>
      <sheetName val="1803"/>
      <sheetName val="1804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B692-8162-4D08-9379-99305AE2662A}">
  <sheetPr>
    <pageSetUpPr fitToPage="1"/>
  </sheetPr>
  <dimension ref="A1:L91"/>
  <sheetViews>
    <sheetView tabSelected="1" view="pageBreakPreview" zoomScaleNormal="100" zoomScaleSheetLayoutView="100" workbookViewId="0"/>
  </sheetViews>
  <sheetFormatPr defaultRowHeight="14.25" x14ac:dyDescent="0.15"/>
  <cols>
    <col min="1" max="2" width="10.625" style="2" customWidth="1"/>
    <col min="3" max="12" width="8.625" style="2" customWidth="1"/>
    <col min="13" max="16384" width="9" style="2"/>
  </cols>
  <sheetData>
    <row r="1" spans="1:12" ht="18" customHeight="1" x14ac:dyDescent="0.15">
      <c r="A1" s="1" t="s">
        <v>215</v>
      </c>
      <c r="B1" s="1"/>
    </row>
    <row r="2" spans="1:12" ht="18" customHeight="1" x14ac:dyDescent="0.15"/>
    <row r="3" spans="1:12" ht="18" customHeight="1" thickBot="1" x14ac:dyDescent="0.2">
      <c r="A3" s="3" t="s">
        <v>216</v>
      </c>
      <c r="B3" s="4"/>
      <c r="C3" s="4"/>
      <c r="D3" s="4"/>
      <c r="E3" s="4"/>
      <c r="F3" s="4"/>
      <c r="G3" s="4"/>
      <c r="H3" s="4"/>
      <c r="I3" s="4"/>
      <c r="J3" s="5"/>
      <c r="K3" s="30" t="s">
        <v>217</v>
      </c>
      <c r="L3" s="30"/>
    </row>
    <row r="4" spans="1:12" ht="99.95" customHeight="1" thickTop="1" x14ac:dyDescent="0.15">
      <c r="A4" s="31" t="s">
        <v>218</v>
      </c>
      <c r="B4" s="32"/>
      <c r="C4" s="6" t="s">
        <v>219</v>
      </c>
      <c r="D4" s="7" t="s">
        <v>220</v>
      </c>
      <c r="E4" s="7" t="s">
        <v>221</v>
      </c>
      <c r="F4" s="8" t="s">
        <v>222</v>
      </c>
      <c r="G4" s="7" t="s">
        <v>223</v>
      </c>
      <c r="H4" s="7" t="s">
        <v>224</v>
      </c>
      <c r="I4" s="7" t="s">
        <v>225</v>
      </c>
      <c r="J4" s="7" t="s">
        <v>226</v>
      </c>
      <c r="K4" s="7" t="s">
        <v>227</v>
      </c>
      <c r="L4" s="9" t="s">
        <v>228</v>
      </c>
    </row>
    <row r="5" spans="1:12" ht="18" customHeight="1" x14ac:dyDescent="0.15">
      <c r="A5" s="33" t="s">
        <v>171</v>
      </c>
      <c r="B5" s="11" t="s">
        <v>168</v>
      </c>
      <c r="C5" s="12">
        <v>621</v>
      </c>
      <c r="D5" s="12">
        <v>362</v>
      </c>
      <c r="E5" s="12">
        <v>42</v>
      </c>
      <c r="F5" s="12">
        <v>12</v>
      </c>
      <c r="G5" s="12">
        <v>22</v>
      </c>
      <c r="H5" s="12">
        <v>30</v>
      </c>
      <c r="I5" s="12">
        <v>109</v>
      </c>
      <c r="J5" s="12">
        <v>18</v>
      </c>
      <c r="K5" s="12">
        <v>19</v>
      </c>
      <c r="L5" s="13">
        <v>7</v>
      </c>
    </row>
    <row r="6" spans="1:12" ht="18" customHeight="1" x14ac:dyDescent="0.15">
      <c r="A6" s="34"/>
      <c r="B6" s="14" t="s">
        <v>169</v>
      </c>
      <c r="C6" s="15">
        <v>462</v>
      </c>
      <c r="D6" s="15">
        <v>290</v>
      </c>
      <c r="E6" s="15">
        <v>34</v>
      </c>
      <c r="F6" s="16" t="s">
        <v>233</v>
      </c>
      <c r="G6" s="16" t="s">
        <v>233</v>
      </c>
      <c r="H6" s="16">
        <v>1</v>
      </c>
      <c r="I6" s="15">
        <v>108</v>
      </c>
      <c r="J6" s="15">
        <v>17</v>
      </c>
      <c r="K6" s="15">
        <v>7</v>
      </c>
      <c r="L6" s="17">
        <v>5</v>
      </c>
    </row>
    <row r="7" spans="1:12" ht="18" customHeight="1" x14ac:dyDescent="0.15">
      <c r="A7" s="34"/>
      <c r="B7" s="14" t="s">
        <v>170</v>
      </c>
      <c r="C7" s="15">
        <v>159</v>
      </c>
      <c r="D7" s="15">
        <v>72</v>
      </c>
      <c r="E7" s="15">
        <v>8</v>
      </c>
      <c r="F7" s="15">
        <v>12</v>
      </c>
      <c r="G7" s="15">
        <v>22</v>
      </c>
      <c r="H7" s="15">
        <v>29</v>
      </c>
      <c r="I7" s="15">
        <v>1</v>
      </c>
      <c r="J7" s="15">
        <v>1</v>
      </c>
      <c r="K7" s="15">
        <v>12</v>
      </c>
      <c r="L7" s="17">
        <v>2</v>
      </c>
    </row>
    <row r="8" spans="1:12" ht="18" customHeight="1" x14ac:dyDescent="0.15">
      <c r="A8" s="35"/>
      <c r="B8" s="18" t="s">
        <v>229</v>
      </c>
      <c r="C8" s="19">
        <v>100</v>
      </c>
      <c r="D8" s="20">
        <f t="shared" ref="D8:L8" si="0">+D5/$C$5*100</f>
        <v>58.293075684380035</v>
      </c>
      <c r="E8" s="20">
        <f t="shared" si="0"/>
        <v>6.7632850241545892</v>
      </c>
      <c r="F8" s="20">
        <f t="shared" si="0"/>
        <v>1.932367149758454</v>
      </c>
      <c r="G8" s="20">
        <f t="shared" si="0"/>
        <v>3.5426731078904989</v>
      </c>
      <c r="H8" s="20">
        <f t="shared" si="0"/>
        <v>4.8309178743961354</v>
      </c>
      <c r="I8" s="20">
        <f t="shared" si="0"/>
        <v>17.552334943639291</v>
      </c>
      <c r="J8" s="20">
        <f t="shared" si="0"/>
        <v>2.8985507246376812</v>
      </c>
      <c r="K8" s="20">
        <f t="shared" si="0"/>
        <v>3.0595813204508859</v>
      </c>
      <c r="L8" s="21">
        <f t="shared" si="0"/>
        <v>1.1272141706924315</v>
      </c>
    </row>
    <row r="9" spans="1:12" ht="18" customHeight="1" x14ac:dyDescent="0.15">
      <c r="A9" s="33">
        <v>25</v>
      </c>
      <c r="B9" s="11" t="s">
        <v>168</v>
      </c>
      <c r="C9" s="15">
        <f>C10+C11</f>
        <v>622</v>
      </c>
      <c r="D9" s="15">
        <v>367</v>
      </c>
      <c r="E9" s="15">
        <v>42</v>
      </c>
      <c r="F9" s="15">
        <v>12</v>
      </c>
      <c r="G9" s="15">
        <v>21</v>
      </c>
      <c r="H9" s="15">
        <v>30</v>
      </c>
      <c r="I9" s="15">
        <v>112</v>
      </c>
      <c r="J9" s="15">
        <v>17</v>
      </c>
      <c r="K9" s="15">
        <v>14</v>
      </c>
      <c r="L9" s="17">
        <v>7</v>
      </c>
    </row>
    <row r="10" spans="1:12" ht="18" customHeight="1" x14ac:dyDescent="0.15">
      <c r="A10" s="34"/>
      <c r="B10" s="14" t="s">
        <v>169</v>
      </c>
      <c r="C10" s="15">
        <f>SUM(D10:L10)</f>
        <v>458</v>
      </c>
      <c r="D10" s="15">
        <v>283</v>
      </c>
      <c r="E10" s="15">
        <v>35</v>
      </c>
      <c r="F10" s="16" t="s">
        <v>233</v>
      </c>
      <c r="G10" s="16" t="s">
        <v>233</v>
      </c>
      <c r="H10" s="15">
        <v>2</v>
      </c>
      <c r="I10" s="15">
        <v>111</v>
      </c>
      <c r="J10" s="15">
        <v>16</v>
      </c>
      <c r="K10" s="15">
        <v>6</v>
      </c>
      <c r="L10" s="17">
        <v>5</v>
      </c>
    </row>
    <row r="11" spans="1:12" ht="18" customHeight="1" x14ac:dyDescent="0.15">
      <c r="A11" s="34"/>
      <c r="B11" s="14" t="s">
        <v>170</v>
      </c>
      <c r="C11" s="15">
        <f>SUM(D11:L11)</f>
        <v>164</v>
      </c>
      <c r="D11" s="15">
        <v>84</v>
      </c>
      <c r="E11" s="15">
        <v>7</v>
      </c>
      <c r="F11" s="15">
        <v>12</v>
      </c>
      <c r="G11" s="15">
        <v>21</v>
      </c>
      <c r="H11" s="15">
        <v>28</v>
      </c>
      <c r="I11" s="15">
        <v>1</v>
      </c>
      <c r="J11" s="15">
        <v>1</v>
      </c>
      <c r="K11" s="15">
        <v>8</v>
      </c>
      <c r="L11" s="17">
        <v>2</v>
      </c>
    </row>
    <row r="12" spans="1:12" ht="18" customHeight="1" x14ac:dyDescent="0.15">
      <c r="A12" s="35"/>
      <c r="B12" s="18" t="s">
        <v>229</v>
      </c>
      <c r="C12" s="22">
        <v>100</v>
      </c>
      <c r="D12" s="22">
        <f t="shared" ref="D12:L12" si="1">+D9/$C$9*100</f>
        <v>59.0032154340836</v>
      </c>
      <c r="E12" s="22">
        <f t="shared" si="1"/>
        <v>6.7524115755627019</v>
      </c>
      <c r="F12" s="22">
        <f t="shared" si="1"/>
        <v>1.929260450160772</v>
      </c>
      <c r="G12" s="22">
        <f t="shared" si="1"/>
        <v>3.3762057877813509</v>
      </c>
      <c r="H12" s="22">
        <f t="shared" si="1"/>
        <v>4.823151125401929</v>
      </c>
      <c r="I12" s="22">
        <f t="shared" si="1"/>
        <v>18.006430868167204</v>
      </c>
      <c r="J12" s="22">
        <f t="shared" si="1"/>
        <v>2.7331189710610935</v>
      </c>
      <c r="K12" s="22">
        <f t="shared" si="1"/>
        <v>2.2508038585209005</v>
      </c>
      <c r="L12" s="23">
        <f t="shared" si="1"/>
        <v>1.1254019292604502</v>
      </c>
    </row>
    <row r="13" spans="1:12" ht="18" customHeight="1" x14ac:dyDescent="0.15">
      <c r="A13" s="33">
        <v>26</v>
      </c>
      <c r="B13" s="11" t="s">
        <v>168</v>
      </c>
      <c r="C13" s="15">
        <f>C14+C15</f>
        <v>622</v>
      </c>
      <c r="D13" s="15">
        <f>D14+D15</f>
        <v>370</v>
      </c>
      <c r="E13" s="15">
        <f>E14+E15</f>
        <v>41</v>
      </c>
      <c r="F13" s="15">
        <f>+F15</f>
        <v>12</v>
      </c>
      <c r="G13" s="15">
        <f>G15</f>
        <v>22</v>
      </c>
      <c r="H13" s="15">
        <f>H14+H15</f>
        <v>31</v>
      </c>
      <c r="I13" s="15">
        <f>I14+I15</f>
        <v>112</v>
      </c>
      <c r="J13" s="15">
        <f>J14+J15</f>
        <v>16</v>
      </c>
      <c r="K13" s="15">
        <f>K14+K15</f>
        <v>10</v>
      </c>
      <c r="L13" s="17">
        <f>L14+L15</f>
        <v>8</v>
      </c>
    </row>
    <row r="14" spans="1:12" ht="18" customHeight="1" x14ac:dyDescent="0.15">
      <c r="A14" s="34"/>
      <c r="B14" s="14" t="s">
        <v>169</v>
      </c>
      <c r="C14" s="15">
        <f>SUM(D14:L14)</f>
        <v>456</v>
      </c>
      <c r="D14" s="15">
        <v>283</v>
      </c>
      <c r="E14" s="15">
        <v>33</v>
      </c>
      <c r="F14" s="16" t="s">
        <v>233</v>
      </c>
      <c r="G14" s="16" t="s">
        <v>233</v>
      </c>
      <c r="H14" s="15">
        <v>2</v>
      </c>
      <c r="I14" s="15">
        <v>111</v>
      </c>
      <c r="J14" s="15">
        <v>15</v>
      </c>
      <c r="K14" s="15">
        <v>5</v>
      </c>
      <c r="L14" s="17">
        <v>7</v>
      </c>
    </row>
    <row r="15" spans="1:12" ht="18" customHeight="1" x14ac:dyDescent="0.15">
      <c r="A15" s="34"/>
      <c r="B15" s="14" t="s">
        <v>170</v>
      </c>
      <c r="C15" s="15">
        <f>SUM(D15:L15)</f>
        <v>166</v>
      </c>
      <c r="D15" s="15">
        <v>87</v>
      </c>
      <c r="E15" s="15">
        <v>8</v>
      </c>
      <c r="F15" s="15">
        <v>12</v>
      </c>
      <c r="G15" s="15">
        <v>22</v>
      </c>
      <c r="H15" s="15">
        <v>29</v>
      </c>
      <c r="I15" s="15">
        <v>1</v>
      </c>
      <c r="J15" s="15">
        <v>1</v>
      </c>
      <c r="K15" s="15">
        <v>5</v>
      </c>
      <c r="L15" s="17">
        <v>1</v>
      </c>
    </row>
    <row r="16" spans="1:12" ht="18" customHeight="1" x14ac:dyDescent="0.15">
      <c r="A16" s="35"/>
      <c r="B16" s="18" t="s">
        <v>229</v>
      </c>
      <c r="C16" s="22">
        <v>100</v>
      </c>
      <c r="D16" s="22">
        <f t="shared" ref="D16:L16" si="2">D13/$C$13*100</f>
        <v>59.485530546623799</v>
      </c>
      <c r="E16" s="22">
        <f t="shared" si="2"/>
        <v>6.5916398713826361</v>
      </c>
      <c r="F16" s="22">
        <f t="shared" si="2"/>
        <v>1.929260450160772</v>
      </c>
      <c r="G16" s="22">
        <f t="shared" si="2"/>
        <v>3.536977491961415</v>
      </c>
      <c r="H16" s="22">
        <f t="shared" si="2"/>
        <v>4.983922829581994</v>
      </c>
      <c r="I16" s="22">
        <f t="shared" si="2"/>
        <v>18.006430868167204</v>
      </c>
      <c r="J16" s="22">
        <f t="shared" si="2"/>
        <v>2.572347266881029</v>
      </c>
      <c r="K16" s="22">
        <f t="shared" si="2"/>
        <v>1.607717041800643</v>
      </c>
      <c r="L16" s="23">
        <f t="shared" si="2"/>
        <v>1.2861736334405145</v>
      </c>
    </row>
    <row r="17" spans="1:12" ht="18" customHeight="1" x14ac:dyDescent="0.15">
      <c r="A17" s="33">
        <v>27</v>
      </c>
      <c r="B17" s="11" t="s">
        <v>168</v>
      </c>
      <c r="C17" s="15">
        <f>C18+C19</f>
        <v>621</v>
      </c>
      <c r="D17" s="15">
        <v>369</v>
      </c>
      <c r="E17" s="15">
        <v>42</v>
      </c>
      <c r="F17" s="15">
        <v>12</v>
      </c>
      <c r="G17" s="15">
        <v>22</v>
      </c>
      <c r="H17" s="15">
        <v>31</v>
      </c>
      <c r="I17" s="15">
        <v>112</v>
      </c>
      <c r="J17" s="15">
        <v>16</v>
      </c>
      <c r="K17" s="15">
        <v>9</v>
      </c>
      <c r="L17" s="17">
        <v>8</v>
      </c>
    </row>
    <row r="18" spans="1:12" ht="18" customHeight="1" x14ac:dyDescent="0.15">
      <c r="A18" s="34"/>
      <c r="B18" s="14" t="s">
        <v>169</v>
      </c>
      <c r="C18" s="15">
        <f>SUM(D18:L18)</f>
        <v>450</v>
      </c>
      <c r="D18" s="15">
        <v>280</v>
      </c>
      <c r="E18" s="15">
        <v>32</v>
      </c>
      <c r="F18" s="16" t="s">
        <v>233</v>
      </c>
      <c r="G18" s="16" t="s">
        <v>233</v>
      </c>
      <c r="H18" s="15">
        <v>2</v>
      </c>
      <c r="I18" s="15">
        <v>111</v>
      </c>
      <c r="J18" s="15">
        <v>15</v>
      </c>
      <c r="K18" s="15">
        <v>4</v>
      </c>
      <c r="L18" s="17">
        <v>6</v>
      </c>
    </row>
    <row r="19" spans="1:12" ht="18" customHeight="1" x14ac:dyDescent="0.15">
      <c r="A19" s="34"/>
      <c r="B19" s="14" t="s">
        <v>170</v>
      </c>
      <c r="C19" s="15">
        <f>SUM(D19:L19)</f>
        <v>171</v>
      </c>
      <c r="D19" s="15">
        <v>89</v>
      </c>
      <c r="E19" s="15">
        <v>10</v>
      </c>
      <c r="F19" s="15">
        <v>12</v>
      </c>
      <c r="G19" s="15">
        <v>22</v>
      </c>
      <c r="H19" s="15">
        <v>29</v>
      </c>
      <c r="I19" s="15">
        <v>1</v>
      </c>
      <c r="J19" s="15">
        <v>1</v>
      </c>
      <c r="K19" s="15">
        <v>5</v>
      </c>
      <c r="L19" s="17">
        <v>2</v>
      </c>
    </row>
    <row r="20" spans="1:12" ht="18" customHeight="1" x14ac:dyDescent="0.15">
      <c r="A20" s="35"/>
      <c r="B20" s="18" t="s">
        <v>229</v>
      </c>
      <c r="C20" s="22">
        <v>100</v>
      </c>
      <c r="D20" s="22">
        <f t="shared" ref="D20:L20" si="3">D17/$C$17*100</f>
        <v>59.420289855072461</v>
      </c>
      <c r="E20" s="22">
        <f t="shared" si="3"/>
        <v>6.7632850241545892</v>
      </c>
      <c r="F20" s="22">
        <f t="shared" si="3"/>
        <v>1.932367149758454</v>
      </c>
      <c r="G20" s="22">
        <f t="shared" si="3"/>
        <v>3.5426731078904989</v>
      </c>
      <c r="H20" s="22">
        <f t="shared" si="3"/>
        <v>4.9919484702093397</v>
      </c>
      <c r="I20" s="22">
        <f t="shared" si="3"/>
        <v>18.035426731078903</v>
      </c>
      <c r="J20" s="22">
        <f t="shared" si="3"/>
        <v>2.576489533011272</v>
      </c>
      <c r="K20" s="22">
        <v>1.5</v>
      </c>
      <c r="L20" s="23">
        <f t="shared" si="3"/>
        <v>1.288244766505636</v>
      </c>
    </row>
    <row r="21" spans="1:12" ht="14.25" customHeight="1" x14ac:dyDescent="0.15">
      <c r="A21" s="24" t="s">
        <v>230</v>
      </c>
      <c r="B21" s="2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14.25" customHeight="1" x14ac:dyDescent="0.15">
      <c r="A22" s="26"/>
      <c r="B22" s="27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14.25" customHeight="1" x14ac:dyDescent="0.15">
      <c r="A23" s="26"/>
      <c r="B23" s="27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ht="14.25" customHeight="1" x14ac:dyDescent="0.15">
      <c r="A24" s="26"/>
      <c r="B24" s="27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14.25" customHeight="1" x14ac:dyDescent="0.15">
      <c r="A25" s="26"/>
      <c r="B25" s="27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14.25" customHeight="1" x14ac:dyDescent="0.15">
      <c r="A26" s="26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ht="18" customHeight="1" x14ac:dyDescent="0.15">
      <c r="A27" s="1" t="s">
        <v>215</v>
      </c>
      <c r="B27" s="1"/>
    </row>
    <row r="28" spans="1:12" ht="18" customHeight="1" x14ac:dyDescent="0.15"/>
    <row r="29" spans="1:12" ht="18" customHeight="1" thickBot="1" x14ac:dyDescent="0.2">
      <c r="A29" s="3" t="s">
        <v>216</v>
      </c>
      <c r="B29" s="4"/>
      <c r="C29" s="4"/>
      <c r="D29" s="4"/>
      <c r="E29" s="4"/>
      <c r="F29" s="4"/>
      <c r="G29" s="4"/>
      <c r="H29" s="4"/>
      <c r="I29" s="4"/>
      <c r="J29" s="5"/>
      <c r="K29" s="30" t="s">
        <v>217</v>
      </c>
      <c r="L29" s="30"/>
    </row>
    <row r="30" spans="1:12" ht="99.75" customHeight="1" thickTop="1" x14ac:dyDescent="0.15">
      <c r="A30" s="31" t="s">
        <v>218</v>
      </c>
      <c r="B30" s="32"/>
      <c r="C30" s="6" t="s">
        <v>219</v>
      </c>
      <c r="D30" s="7" t="s">
        <v>220</v>
      </c>
      <c r="E30" s="7" t="s">
        <v>221</v>
      </c>
      <c r="F30" s="8" t="s">
        <v>222</v>
      </c>
      <c r="G30" s="7" t="s">
        <v>223</v>
      </c>
      <c r="H30" s="7" t="s">
        <v>224</v>
      </c>
      <c r="I30" s="7" t="s">
        <v>225</v>
      </c>
      <c r="J30" s="7" t="s">
        <v>226</v>
      </c>
      <c r="K30" s="7" t="s">
        <v>227</v>
      </c>
      <c r="L30" s="29" t="s">
        <v>228</v>
      </c>
    </row>
    <row r="31" spans="1:12" ht="18" customHeight="1" x14ac:dyDescent="0.15">
      <c r="A31" s="33" t="s">
        <v>231</v>
      </c>
      <c r="B31" s="11" t="s">
        <v>168</v>
      </c>
      <c r="C31" s="15">
        <f>C32+C33</f>
        <v>616</v>
      </c>
      <c r="D31" s="15">
        <f>D32+D33</f>
        <v>369</v>
      </c>
      <c r="E31" s="15">
        <f>E32+E33</f>
        <v>42</v>
      </c>
      <c r="F31" s="15">
        <f>F33</f>
        <v>10</v>
      </c>
      <c r="G31" s="15">
        <f>G33</f>
        <v>19</v>
      </c>
      <c r="H31" s="15">
        <f>H32+H33</f>
        <v>31</v>
      </c>
      <c r="I31" s="15">
        <f>I32+I33</f>
        <v>112</v>
      </c>
      <c r="J31" s="15">
        <f>J32+J33</f>
        <v>16</v>
      </c>
      <c r="K31" s="15">
        <f>K32+K33</f>
        <v>9</v>
      </c>
      <c r="L31" s="17">
        <f>L32+L33</f>
        <v>8</v>
      </c>
    </row>
    <row r="32" spans="1:12" ht="18" customHeight="1" x14ac:dyDescent="0.15">
      <c r="A32" s="36"/>
      <c r="B32" s="14" t="s">
        <v>169</v>
      </c>
      <c r="C32" s="15">
        <f>SUM(D32:L32)</f>
        <v>444</v>
      </c>
      <c r="D32" s="15">
        <v>277</v>
      </c>
      <c r="E32" s="15">
        <v>30</v>
      </c>
      <c r="F32" s="16" t="s">
        <v>233</v>
      </c>
      <c r="G32" s="16" t="s">
        <v>233</v>
      </c>
      <c r="H32" s="15">
        <v>2</v>
      </c>
      <c r="I32" s="15">
        <v>111</v>
      </c>
      <c r="J32" s="15">
        <v>15</v>
      </c>
      <c r="K32" s="15">
        <v>4</v>
      </c>
      <c r="L32" s="17">
        <v>5</v>
      </c>
    </row>
    <row r="33" spans="1:12" ht="18" customHeight="1" x14ac:dyDescent="0.15">
      <c r="A33" s="36"/>
      <c r="B33" s="14" t="s">
        <v>170</v>
      </c>
      <c r="C33" s="15">
        <f>SUM(D33:L33)</f>
        <v>172</v>
      </c>
      <c r="D33" s="15">
        <v>92</v>
      </c>
      <c r="E33" s="15">
        <v>12</v>
      </c>
      <c r="F33" s="15">
        <v>10</v>
      </c>
      <c r="G33" s="15">
        <v>19</v>
      </c>
      <c r="H33" s="15">
        <v>29</v>
      </c>
      <c r="I33" s="15">
        <v>1</v>
      </c>
      <c r="J33" s="15">
        <v>1</v>
      </c>
      <c r="K33" s="15">
        <v>5</v>
      </c>
      <c r="L33" s="17">
        <v>3</v>
      </c>
    </row>
    <row r="34" spans="1:12" ht="18" customHeight="1" x14ac:dyDescent="0.15">
      <c r="A34" s="37"/>
      <c r="B34" s="18" t="s">
        <v>229</v>
      </c>
      <c r="C34" s="22">
        <v>100</v>
      </c>
      <c r="D34" s="22">
        <f>D31/$C$31*100</f>
        <v>59.902597402597401</v>
      </c>
      <c r="E34" s="22">
        <f t="shared" ref="E34:L34" si="4">E31/$C$31*100</f>
        <v>6.8181818181818175</v>
      </c>
      <c r="F34" s="22">
        <f t="shared" si="4"/>
        <v>1.6233766233766231</v>
      </c>
      <c r="G34" s="22">
        <f t="shared" si="4"/>
        <v>3.0844155844155843</v>
      </c>
      <c r="H34" s="22">
        <f t="shared" si="4"/>
        <v>5.0324675324675328</v>
      </c>
      <c r="I34" s="22">
        <f t="shared" si="4"/>
        <v>18.181818181818183</v>
      </c>
      <c r="J34" s="22">
        <f t="shared" si="4"/>
        <v>2.5974025974025974</v>
      </c>
      <c r="K34" s="22">
        <f t="shared" si="4"/>
        <v>1.4610389610389609</v>
      </c>
      <c r="L34" s="23">
        <f t="shared" si="4"/>
        <v>1.2987012987012987</v>
      </c>
    </row>
    <row r="35" spans="1:12" ht="18" customHeight="1" x14ac:dyDescent="0.15">
      <c r="A35" s="33">
        <v>29</v>
      </c>
      <c r="B35" s="11" t="s">
        <v>168</v>
      </c>
      <c r="C35" s="15">
        <f>C36+C37</f>
        <v>612</v>
      </c>
      <c r="D35" s="15">
        <f t="shared" ref="D35:E35" si="5">D36+D37</f>
        <v>361</v>
      </c>
      <c r="E35" s="15">
        <f t="shared" si="5"/>
        <v>42</v>
      </c>
      <c r="F35" s="15">
        <f>F37</f>
        <v>8</v>
      </c>
      <c r="G35" s="15">
        <f>G37</f>
        <v>19</v>
      </c>
      <c r="H35" s="15">
        <f t="shared" ref="H35:L35" si="6">H36+H37</f>
        <v>33</v>
      </c>
      <c r="I35" s="15">
        <f t="shared" si="6"/>
        <v>111</v>
      </c>
      <c r="J35" s="15">
        <f t="shared" si="6"/>
        <v>22</v>
      </c>
      <c r="K35" s="15">
        <f t="shared" si="6"/>
        <v>7</v>
      </c>
      <c r="L35" s="17">
        <f t="shared" si="6"/>
        <v>9</v>
      </c>
    </row>
    <row r="36" spans="1:12" ht="18" customHeight="1" x14ac:dyDescent="0.15">
      <c r="A36" s="36"/>
      <c r="B36" s="14" t="s">
        <v>169</v>
      </c>
      <c r="C36" s="15">
        <f>SUM(D36:L36)</f>
        <v>440</v>
      </c>
      <c r="D36" s="15">
        <v>269</v>
      </c>
      <c r="E36" s="15">
        <v>29</v>
      </c>
      <c r="F36" s="16" t="s">
        <v>233</v>
      </c>
      <c r="G36" s="16" t="s">
        <v>233</v>
      </c>
      <c r="H36" s="15">
        <v>2</v>
      </c>
      <c r="I36" s="15">
        <v>110</v>
      </c>
      <c r="J36" s="15">
        <v>21</v>
      </c>
      <c r="K36" s="15">
        <v>3</v>
      </c>
      <c r="L36" s="17">
        <v>6</v>
      </c>
    </row>
    <row r="37" spans="1:12" ht="18" customHeight="1" x14ac:dyDescent="0.15">
      <c r="A37" s="36"/>
      <c r="B37" s="14" t="s">
        <v>170</v>
      </c>
      <c r="C37" s="15">
        <f>SUM(D37:L37)</f>
        <v>172</v>
      </c>
      <c r="D37" s="15">
        <v>92</v>
      </c>
      <c r="E37" s="15">
        <v>13</v>
      </c>
      <c r="F37" s="15">
        <v>8</v>
      </c>
      <c r="G37" s="15">
        <v>19</v>
      </c>
      <c r="H37" s="15">
        <v>31</v>
      </c>
      <c r="I37" s="15">
        <v>1</v>
      </c>
      <c r="J37" s="15">
        <v>1</v>
      </c>
      <c r="K37" s="15">
        <v>4</v>
      </c>
      <c r="L37" s="17">
        <v>3</v>
      </c>
    </row>
    <row r="38" spans="1:12" ht="18" customHeight="1" x14ac:dyDescent="0.15">
      <c r="A38" s="37"/>
      <c r="B38" s="18" t="s">
        <v>229</v>
      </c>
      <c r="C38" s="22">
        <v>100</v>
      </c>
      <c r="D38" s="22">
        <f t="shared" ref="D38:L38" si="7">D35/$C$35*100</f>
        <v>58.986928104575163</v>
      </c>
      <c r="E38" s="22">
        <v>6.8</v>
      </c>
      <c r="F38" s="22">
        <f t="shared" si="7"/>
        <v>1.3071895424836601</v>
      </c>
      <c r="G38" s="22">
        <f t="shared" si="7"/>
        <v>3.1045751633986929</v>
      </c>
      <c r="H38" s="22">
        <f t="shared" si="7"/>
        <v>5.3921568627450984</v>
      </c>
      <c r="I38" s="22">
        <f t="shared" si="7"/>
        <v>18.137254901960784</v>
      </c>
      <c r="J38" s="22">
        <f t="shared" si="7"/>
        <v>3.594771241830065</v>
      </c>
      <c r="K38" s="22">
        <v>1.2</v>
      </c>
      <c r="L38" s="23">
        <f t="shared" si="7"/>
        <v>1.4705882352941175</v>
      </c>
    </row>
    <row r="39" spans="1:12" ht="18" customHeight="1" x14ac:dyDescent="0.15">
      <c r="A39" s="33">
        <v>30</v>
      </c>
      <c r="B39" s="11" t="s">
        <v>168</v>
      </c>
      <c r="C39" s="15">
        <f>C40+C41</f>
        <v>611</v>
      </c>
      <c r="D39" s="15">
        <f>D40+D41</f>
        <v>358</v>
      </c>
      <c r="E39" s="15">
        <f t="shared" ref="E39" si="8">E40+E41</f>
        <v>40</v>
      </c>
      <c r="F39" s="15">
        <f>F41</f>
        <v>10</v>
      </c>
      <c r="G39" s="15">
        <f>G41</f>
        <v>19</v>
      </c>
      <c r="H39" s="15">
        <f t="shared" ref="H39:L39" si="9">H40+H41</f>
        <v>33</v>
      </c>
      <c r="I39" s="15">
        <f t="shared" si="9"/>
        <v>111</v>
      </c>
      <c r="J39" s="15">
        <f t="shared" si="9"/>
        <v>24</v>
      </c>
      <c r="K39" s="15">
        <f t="shared" si="9"/>
        <v>7</v>
      </c>
      <c r="L39" s="17">
        <f t="shared" si="9"/>
        <v>9</v>
      </c>
    </row>
    <row r="40" spans="1:12" ht="18" customHeight="1" x14ac:dyDescent="0.15">
      <c r="A40" s="36"/>
      <c r="B40" s="14" t="s">
        <v>169</v>
      </c>
      <c r="C40" s="15">
        <f>SUM(D40:L40)</f>
        <v>441</v>
      </c>
      <c r="D40" s="15">
        <v>269</v>
      </c>
      <c r="E40" s="15">
        <v>27</v>
      </c>
      <c r="F40" s="15">
        <v>0</v>
      </c>
      <c r="G40" s="15">
        <v>0</v>
      </c>
      <c r="H40" s="15">
        <v>2</v>
      </c>
      <c r="I40" s="15">
        <v>110</v>
      </c>
      <c r="J40" s="15">
        <v>24</v>
      </c>
      <c r="K40" s="15">
        <v>3</v>
      </c>
      <c r="L40" s="17">
        <v>6</v>
      </c>
    </row>
    <row r="41" spans="1:12" ht="18" customHeight="1" x14ac:dyDescent="0.15">
      <c r="A41" s="36"/>
      <c r="B41" s="14" t="s">
        <v>170</v>
      </c>
      <c r="C41" s="15">
        <f>SUM(D41:L41)</f>
        <v>170</v>
      </c>
      <c r="D41" s="15">
        <v>89</v>
      </c>
      <c r="E41" s="15">
        <v>13</v>
      </c>
      <c r="F41" s="15">
        <v>10</v>
      </c>
      <c r="G41" s="15">
        <v>19</v>
      </c>
      <c r="H41" s="15">
        <v>31</v>
      </c>
      <c r="I41" s="15">
        <v>1</v>
      </c>
      <c r="J41" s="15">
        <v>0</v>
      </c>
      <c r="K41" s="15">
        <v>4</v>
      </c>
      <c r="L41" s="17">
        <v>3</v>
      </c>
    </row>
    <row r="42" spans="1:12" ht="18" customHeight="1" x14ac:dyDescent="0.15">
      <c r="A42" s="37"/>
      <c r="B42" s="18" t="s">
        <v>229</v>
      </c>
      <c r="C42" s="22">
        <v>100</v>
      </c>
      <c r="D42" s="22">
        <f>D39/$C$39*100</f>
        <v>58.59247135842881</v>
      </c>
      <c r="E42" s="22">
        <f t="shared" ref="E42:L42" si="10">E39/$C$39*100</f>
        <v>6.5466448445171856</v>
      </c>
      <c r="F42" s="22">
        <f t="shared" si="10"/>
        <v>1.6366612111292964</v>
      </c>
      <c r="G42" s="22">
        <f t="shared" si="10"/>
        <v>3.1096563011456628</v>
      </c>
      <c r="H42" s="22">
        <f t="shared" si="10"/>
        <v>5.400981996726677</v>
      </c>
      <c r="I42" s="22">
        <f t="shared" si="10"/>
        <v>18.166939443535188</v>
      </c>
      <c r="J42" s="22">
        <f t="shared" si="10"/>
        <v>3.927986906710311</v>
      </c>
      <c r="K42" s="22">
        <v>1.2</v>
      </c>
      <c r="L42" s="23">
        <f t="shared" si="10"/>
        <v>1.4729950900163666</v>
      </c>
    </row>
    <row r="43" spans="1:12" ht="18" customHeight="1" x14ac:dyDescent="0.15">
      <c r="A43" s="33">
        <v>31</v>
      </c>
      <c r="B43" s="11" t="s">
        <v>168</v>
      </c>
      <c r="C43" s="15">
        <f>C44+C45</f>
        <v>612</v>
      </c>
      <c r="D43" s="15">
        <f>D44+D45</f>
        <v>358</v>
      </c>
      <c r="E43" s="15">
        <f t="shared" ref="E43" si="11">E44+E45</f>
        <v>40</v>
      </c>
      <c r="F43" s="15">
        <f>F45</f>
        <v>10</v>
      </c>
      <c r="G43" s="15">
        <f>G45</f>
        <v>20</v>
      </c>
      <c r="H43" s="15">
        <f t="shared" ref="H43:L43" si="12">H44+H45</f>
        <v>33</v>
      </c>
      <c r="I43" s="15">
        <f t="shared" si="12"/>
        <v>111</v>
      </c>
      <c r="J43" s="15">
        <f t="shared" si="12"/>
        <v>24</v>
      </c>
      <c r="K43" s="15">
        <f t="shared" si="12"/>
        <v>7</v>
      </c>
      <c r="L43" s="17">
        <f t="shared" si="12"/>
        <v>9</v>
      </c>
    </row>
    <row r="44" spans="1:12" ht="18" customHeight="1" x14ac:dyDescent="0.15">
      <c r="A44" s="36"/>
      <c r="B44" s="14" t="s">
        <v>169</v>
      </c>
      <c r="C44" s="15">
        <f>SUM(D44:L44)</f>
        <v>440</v>
      </c>
      <c r="D44" s="15">
        <v>268</v>
      </c>
      <c r="E44" s="15">
        <v>28</v>
      </c>
      <c r="F44" s="15">
        <v>0</v>
      </c>
      <c r="G44" s="15">
        <v>0</v>
      </c>
      <c r="H44" s="15">
        <v>2</v>
      </c>
      <c r="I44" s="15">
        <v>109</v>
      </c>
      <c r="J44" s="15">
        <v>24</v>
      </c>
      <c r="K44" s="15">
        <v>3</v>
      </c>
      <c r="L44" s="17">
        <v>6</v>
      </c>
    </row>
    <row r="45" spans="1:12" ht="18" customHeight="1" x14ac:dyDescent="0.15">
      <c r="A45" s="36"/>
      <c r="B45" s="14" t="s">
        <v>170</v>
      </c>
      <c r="C45" s="15">
        <f>SUM(D45:L45)</f>
        <v>172</v>
      </c>
      <c r="D45" s="15">
        <v>90</v>
      </c>
      <c r="E45" s="15">
        <v>12</v>
      </c>
      <c r="F45" s="15">
        <v>10</v>
      </c>
      <c r="G45" s="15">
        <v>20</v>
      </c>
      <c r="H45" s="15">
        <v>31</v>
      </c>
      <c r="I45" s="15">
        <v>2</v>
      </c>
      <c r="J45" s="15">
        <v>0</v>
      </c>
      <c r="K45" s="15">
        <v>4</v>
      </c>
      <c r="L45" s="17">
        <v>3</v>
      </c>
    </row>
    <row r="46" spans="1:12" ht="18" customHeight="1" x14ac:dyDescent="0.15">
      <c r="A46" s="37"/>
      <c r="B46" s="18" t="s">
        <v>229</v>
      </c>
      <c r="C46" s="22">
        <v>100</v>
      </c>
      <c r="D46" s="22">
        <f>D43/$C$43*100</f>
        <v>58.496732026143796</v>
      </c>
      <c r="E46" s="22">
        <f t="shared" ref="E46:L46" si="13">E43/$C$43*100</f>
        <v>6.5359477124183014</v>
      </c>
      <c r="F46" s="22">
        <f t="shared" si="13"/>
        <v>1.6339869281045754</v>
      </c>
      <c r="G46" s="22">
        <f t="shared" si="13"/>
        <v>3.2679738562091507</v>
      </c>
      <c r="H46" s="22">
        <f t="shared" si="13"/>
        <v>5.3921568627450984</v>
      </c>
      <c r="I46" s="22">
        <f t="shared" si="13"/>
        <v>18.137254901960784</v>
      </c>
      <c r="J46" s="22">
        <f t="shared" si="13"/>
        <v>3.9215686274509802</v>
      </c>
      <c r="K46" s="22">
        <v>1.2</v>
      </c>
      <c r="L46" s="23">
        <f t="shared" si="13"/>
        <v>1.4705882352941175</v>
      </c>
    </row>
    <row r="47" spans="1:12" x14ac:dyDescent="0.15">
      <c r="A47" s="24" t="s">
        <v>230</v>
      </c>
    </row>
    <row r="53" spans="1:12" ht="18" customHeight="1" x14ac:dyDescent="0.15">
      <c r="A53" s="1" t="s">
        <v>215</v>
      </c>
      <c r="B53" s="1"/>
    </row>
    <row r="54" spans="1:12" ht="18" customHeight="1" x14ac:dyDescent="0.15"/>
    <row r="55" spans="1:12" ht="18" customHeight="1" thickBot="1" x14ac:dyDescent="0.2">
      <c r="A55" s="3" t="s">
        <v>216</v>
      </c>
      <c r="B55" s="4"/>
      <c r="C55" s="4"/>
      <c r="D55" s="4"/>
      <c r="E55" s="4"/>
      <c r="F55" s="4"/>
      <c r="G55" s="4"/>
      <c r="H55" s="4"/>
      <c r="I55" s="4"/>
      <c r="J55" s="5"/>
      <c r="K55" s="30" t="s">
        <v>217</v>
      </c>
      <c r="L55" s="30"/>
    </row>
    <row r="56" spans="1:12" ht="99.95" customHeight="1" thickTop="1" x14ac:dyDescent="0.15">
      <c r="A56" s="31" t="s">
        <v>218</v>
      </c>
      <c r="B56" s="32"/>
      <c r="C56" s="6" t="s">
        <v>219</v>
      </c>
      <c r="D56" s="7" t="s">
        <v>220</v>
      </c>
      <c r="E56" s="7" t="s">
        <v>221</v>
      </c>
      <c r="F56" s="8" t="s">
        <v>222</v>
      </c>
      <c r="G56" s="7" t="s">
        <v>223</v>
      </c>
      <c r="H56" s="7" t="s">
        <v>224</v>
      </c>
      <c r="I56" s="7" t="s">
        <v>225</v>
      </c>
      <c r="J56" s="7" t="s">
        <v>226</v>
      </c>
      <c r="K56" s="7" t="s">
        <v>227</v>
      </c>
      <c r="L56" s="9" t="s">
        <v>228</v>
      </c>
    </row>
    <row r="57" spans="1:12" ht="18" customHeight="1" x14ac:dyDescent="0.15">
      <c r="A57" s="33" t="s">
        <v>232</v>
      </c>
      <c r="B57" s="11" t="s">
        <v>168</v>
      </c>
      <c r="C57" s="12">
        <f>C58+C59</f>
        <v>623</v>
      </c>
      <c r="D57" s="12">
        <f>D58+D59</f>
        <v>355</v>
      </c>
      <c r="E57" s="12">
        <f t="shared" ref="E57" si="14">E58+E59</f>
        <v>40</v>
      </c>
      <c r="F57" s="12">
        <f>F59</f>
        <v>10</v>
      </c>
      <c r="G57" s="12">
        <f>G59</f>
        <v>22</v>
      </c>
      <c r="H57" s="12">
        <f t="shared" ref="H57:L57" si="15">H58+H59</f>
        <v>47</v>
      </c>
      <c r="I57" s="12">
        <f t="shared" si="15"/>
        <v>111</v>
      </c>
      <c r="J57" s="12">
        <f t="shared" si="15"/>
        <v>23</v>
      </c>
      <c r="K57" s="12">
        <f t="shared" si="15"/>
        <v>5</v>
      </c>
      <c r="L57" s="13">
        <f t="shared" si="15"/>
        <v>10</v>
      </c>
    </row>
    <row r="58" spans="1:12" ht="18" customHeight="1" x14ac:dyDescent="0.15">
      <c r="A58" s="34"/>
      <c r="B58" s="14" t="s">
        <v>169</v>
      </c>
      <c r="C58" s="15">
        <f>SUM(D58:L58)</f>
        <v>436</v>
      </c>
      <c r="D58" s="15">
        <v>267</v>
      </c>
      <c r="E58" s="15">
        <v>27</v>
      </c>
      <c r="F58" s="15">
        <v>0</v>
      </c>
      <c r="G58" s="15">
        <v>0</v>
      </c>
      <c r="H58" s="16">
        <v>2</v>
      </c>
      <c r="I58" s="15">
        <v>109</v>
      </c>
      <c r="J58" s="15">
        <v>23</v>
      </c>
      <c r="K58" s="15">
        <v>2</v>
      </c>
      <c r="L58" s="17">
        <v>6</v>
      </c>
    </row>
    <row r="59" spans="1:12" ht="18" customHeight="1" x14ac:dyDescent="0.15">
      <c r="A59" s="34"/>
      <c r="B59" s="14" t="s">
        <v>170</v>
      </c>
      <c r="C59" s="15">
        <f>SUM(D59:L59)</f>
        <v>187</v>
      </c>
      <c r="D59" s="15">
        <v>88</v>
      </c>
      <c r="E59" s="15">
        <v>13</v>
      </c>
      <c r="F59" s="15">
        <v>10</v>
      </c>
      <c r="G59" s="15">
        <v>22</v>
      </c>
      <c r="H59" s="15">
        <v>45</v>
      </c>
      <c r="I59" s="15">
        <v>2</v>
      </c>
      <c r="J59" s="15">
        <v>0</v>
      </c>
      <c r="K59" s="15">
        <v>3</v>
      </c>
      <c r="L59" s="17">
        <v>4</v>
      </c>
    </row>
    <row r="60" spans="1:12" ht="18" customHeight="1" x14ac:dyDescent="0.15">
      <c r="A60" s="35"/>
      <c r="B60" s="18" t="s">
        <v>229</v>
      </c>
      <c r="C60" s="19">
        <v>100</v>
      </c>
      <c r="D60" s="20">
        <f>+D57/$C$57*100</f>
        <v>56.982343499197427</v>
      </c>
      <c r="E60" s="20">
        <f t="shared" ref="E60:L60" si="16">+E57/$C$57*100</f>
        <v>6.4205457463884423</v>
      </c>
      <c r="F60" s="20">
        <f t="shared" si="16"/>
        <v>1.6051364365971106</v>
      </c>
      <c r="G60" s="20">
        <f t="shared" si="16"/>
        <v>3.5313001605136436</v>
      </c>
      <c r="H60" s="20">
        <v>7.6</v>
      </c>
      <c r="I60" s="20">
        <f t="shared" si="16"/>
        <v>17.81701444622793</v>
      </c>
      <c r="J60" s="20">
        <f t="shared" si="16"/>
        <v>3.6918138041733553</v>
      </c>
      <c r="K60" s="20">
        <f t="shared" si="16"/>
        <v>0.80256821829855529</v>
      </c>
      <c r="L60" s="21">
        <f t="shared" si="16"/>
        <v>1.6051364365971106</v>
      </c>
    </row>
    <row r="61" spans="1:12" ht="18" customHeight="1" x14ac:dyDescent="0.15">
      <c r="A61" s="33">
        <v>3</v>
      </c>
      <c r="B61" s="11" t="s">
        <v>168</v>
      </c>
      <c r="C61" s="12">
        <f>C62+C63</f>
        <v>634</v>
      </c>
      <c r="D61" s="12">
        <f>D62+D63</f>
        <v>363</v>
      </c>
      <c r="E61" s="12">
        <f t="shared" ref="E61:L61" si="17">E62+E63</f>
        <v>41</v>
      </c>
      <c r="F61" s="12">
        <f t="shared" si="17"/>
        <v>11</v>
      </c>
      <c r="G61" s="12">
        <f t="shared" si="17"/>
        <v>20</v>
      </c>
      <c r="H61" s="12">
        <f t="shared" si="17"/>
        <v>48</v>
      </c>
      <c r="I61" s="12">
        <f t="shared" si="17"/>
        <v>113</v>
      </c>
      <c r="J61" s="12">
        <f t="shared" si="17"/>
        <v>24</v>
      </c>
      <c r="K61" s="12">
        <f t="shared" si="17"/>
        <v>4</v>
      </c>
      <c r="L61" s="13">
        <f t="shared" si="17"/>
        <v>10</v>
      </c>
    </row>
    <row r="62" spans="1:12" ht="18" customHeight="1" x14ac:dyDescent="0.15">
      <c r="A62" s="34"/>
      <c r="B62" s="14" t="s">
        <v>169</v>
      </c>
      <c r="C62" s="15">
        <v>441</v>
      </c>
      <c r="D62" s="15">
        <v>266</v>
      </c>
      <c r="E62" s="15">
        <v>30</v>
      </c>
      <c r="F62" s="15">
        <v>0</v>
      </c>
      <c r="G62" s="15">
        <v>0</v>
      </c>
      <c r="H62" s="16">
        <v>2</v>
      </c>
      <c r="I62" s="15">
        <v>111</v>
      </c>
      <c r="J62" s="15">
        <v>23</v>
      </c>
      <c r="K62" s="15">
        <v>1</v>
      </c>
      <c r="L62" s="17">
        <v>8</v>
      </c>
    </row>
    <row r="63" spans="1:12" ht="18" customHeight="1" x14ac:dyDescent="0.15">
      <c r="A63" s="34"/>
      <c r="B63" s="14" t="s">
        <v>170</v>
      </c>
      <c r="C63" s="15">
        <v>193</v>
      </c>
      <c r="D63" s="15">
        <v>97</v>
      </c>
      <c r="E63" s="15">
        <v>11</v>
      </c>
      <c r="F63" s="15">
        <v>11</v>
      </c>
      <c r="G63" s="15">
        <v>20</v>
      </c>
      <c r="H63" s="15">
        <v>46</v>
      </c>
      <c r="I63" s="15">
        <v>2</v>
      </c>
      <c r="J63" s="15">
        <v>1</v>
      </c>
      <c r="K63" s="15">
        <v>3</v>
      </c>
      <c r="L63" s="17">
        <v>2</v>
      </c>
    </row>
    <row r="64" spans="1:12" ht="18" customHeight="1" x14ac:dyDescent="0.15">
      <c r="A64" s="35"/>
      <c r="B64" s="18" t="s">
        <v>229</v>
      </c>
      <c r="C64" s="19">
        <v>100</v>
      </c>
      <c r="D64" s="20">
        <v>57.3</v>
      </c>
      <c r="E64" s="20">
        <v>6.5</v>
      </c>
      <c r="F64" s="20">
        <v>1.7</v>
      </c>
      <c r="G64" s="20">
        <v>3.1</v>
      </c>
      <c r="H64" s="20">
        <v>7.6</v>
      </c>
      <c r="I64" s="20">
        <v>17.8</v>
      </c>
      <c r="J64" s="20">
        <v>3.8</v>
      </c>
      <c r="K64" s="20">
        <v>0.6</v>
      </c>
      <c r="L64" s="21">
        <v>1.6</v>
      </c>
    </row>
    <row r="65" spans="1:12" ht="18" customHeight="1" x14ac:dyDescent="0.15">
      <c r="A65" s="33">
        <v>4</v>
      </c>
      <c r="B65" s="11" t="s">
        <v>168</v>
      </c>
      <c r="C65" s="12">
        <f>C66+C67</f>
        <v>641</v>
      </c>
      <c r="D65" s="12">
        <f t="shared" ref="D65:L65" si="18">D66+D67</f>
        <v>375</v>
      </c>
      <c r="E65" s="12">
        <f t="shared" si="18"/>
        <v>42</v>
      </c>
      <c r="F65" s="12">
        <f t="shared" si="18"/>
        <v>10</v>
      </c>
      <c r="G65" s="12">
        <f t="shared" si="18"/>
        <v>17</v>
      </c>
      <c r="H65" s="12">
        <f t="shared" si="18"/>
        <v>48</v>
      </c>
      <c r="I65" s="12">
        <f t="shared" si="18"/>
        <v>114</v>
      </c>
      <c r="J65" s="12">
        <f t="shared" si="18"/>
        <v>22</v>
      </c>
      <c r="K65" s="12">
        <f t="shared" si="18"/>
        <v>3</v>
      </c>
      <c r="L65" s="13">
        <f t="shared" si="18"/>
        <v>10</v>
      </c>
    </row>
    <row r="66" spans="1:12" ht="18" customHeight="1" x14ac:dyDescent="0.15">
      <c r="A66" s="34"/>
      <c r="B66" s="14" t="s">
        <v>169</v>
      </c>
      <c r="C66" s="15">
        <v>449</v>
      </c>
      <c r="D66" s="15">
        <v>276</v>
      </c>
      <c r="E66" s="15">
        <v>30</v>
      </c>
      <c r="F66" s="15">
        <v>0</v>
      </c>
      <c r="G66" s="15">
        <v>0</v>
      </c>
      <c r="H66" s="16">
        <v>2</v>
      </c>
      <c r="I66" s="15">
        <v>111</v>
      </c>
      <c r="J66" s="15">
        <v>21</v>
      </c>
      <c r="K66" s="15">
        <v>1</v>
      </c>
      <c r="L66" s="17">
        <v>8</v>
      </c>
    </row>
    <row r="67" spans="1:12" ht="18" customHeight="1" x14ac:dyDescent="0.15">
      <c r="A67" s="34"/>
      <c r="B67" s="14" t="s">
        <v>170</v>
      </c>
      <c r="C67" s="15">
        <v>192</v>
      </c>
      <c r="D67" s="15">
        <v>99</v>
      </c>
      <c r="E67" s="15">
        <v>12</v>
      </c>
      <c r="F67" s="15">
        <v>10</v>
      </c>
      <c r="G67" s="15">
        <v>17</v>
      </c>
      <c r="H67" s="15">
        <v>46</v>
      </c>
      <c r="I67" s="15">
        <v>3</v>
      </c>
      <c r="J67" s="15">
        <v>1</v>
      </c>
      <c r="K67" s="15">
        <v>2</v>
      </c>
      <c r="L67" s="17">
        <v>2</v>
      </c>
    </row>
    <row r="68" spans="1:12" ht="18" customHeight="1" x14ac:dyDescent="0.15">
      <c r="A68" s="35"/>
      <c r="B68" s="18" t="s">
        <v>229</v>
      </c>
      <c r="C68" s="19">
        <f>SUM(D68:L68)</f>
        <v>99.999999999999986</v>
      </c>
      <c r="D68" s="20">
        <f>ROUND(D65/$C65*100,1)</f>
        <v>58.5</v>
      </c>
      <c r="E68" s="20">
        <f>ROUND(E65/$C65*100,1)-0.1</f>
        <v>6.5</v>
      </c>
      <c r="F68" s="20">
        <f>ROUND(F65/$C65*100,1)</f>
        <v>1.6</v>
      </c>
      <c r="G68" s="20">
        <f>ROUND(G65/$C65*100,1)-0.1</f>
        <v>2.6</v>
      </c>
      <c r="H68" s="20">
        <f>ROUND(H65/$C65*100,1)</f>
        <v>7.5</v>
      </c>
      <c r="I68" s="20">
        <f t="shared" ref="I68:L68" si="19">ROUND(I65/$C65*100,1)</f>
        <v>17.8</v>
      </c>
      <c r="J68" s="20">
        <f t="shared" si="19"/>
        <v>3.4</v>
      </c>
      <c r="K68" s="20">
        <f t="shared" si="19"/>
        <v>0.5</v>
      </c>
      <c r="L68" s="21">
        <f t="shared" si="19"/>
        <v>1.6</v>
      </c>
    </row>
    <row r="69" spans="1:12" ht="18" customHeight="1" x14ac:dyDescent="0.15">
      <c r="A69" s="33">
        <v>5</v>
      </c>
      <c r="B69" s="11" t="s">
        <v>168</v>
      </c>
      <c r="C69" s="12">
        <v>635</v>
      </c>
      <c r="D69" s="12">
        <v>371</v>
      </c>
      <c r="E69" s="12">
        <v>42</v>
      </c>
      <c r="F69" s="12">
        <v>11</v>
      </c>
      <c r="G69" s="12">
        <v>19</v>
      </c>
      <c r="H69" s="12">
        <v>45</v>
      </c>
      <c r="I69" s="12">
        <v>111</v>
      </c>
      <c r="J69" s="12">
        <v>23</v>
      </c>
      <c r="K69" s="12">
        <v>3</v>
      </c>
      <c r="L69" s="13">
        <v>10</v>
      </c>
    </row>
    <row r="70" spans="1:12" ht="18" customHeight="1" x14ac:dyDescent="0.15">
      <c r="A70" s="34"/>
      <c r="B70" s="14" t="s">
        <v>169</v>
      </c>
      <c r="C70" s="15">
        <v>436</v>
      </c>
      <c r="D70" s="15">
        <v>267</v>
      </c>
      <c r="E70" s="15">
        <v>28</v>
      </c>
      <c r="F70" s="15">
        <v>0</v>
      </c>
      <c r="G70" s="15">
        <v>0</v>
      </c>
      <c r="H70" s="16">
        <v>2</v>
      </c>
      <c r="I70" s="15">
        <v>108</v>
      </c>
      <c r="J70" s="15">
        <v>23</v>
      </c>
      <c r="K70" s="15">
        <v>1</v>
      </c>
      <c r="L70" s="17">
        <v>7</v>
      </c>
    </row>
    <row r="71" spans="1:12" ht="18" customHeight="1" x14ac:dyDescent="0.15">
      <c r="A71" s="34"/>
      <c r="B71" s="14" t="s">
        <v>170</v>
      </c>
      <c r="C71" s="15">
        <v>199</v>
      </c>
      <c r="D71" s="15">
        <v>104</v>
      </c>
      <c r="E71" s="15">
        <v>14</v>
      </c>
      <c r="F71" s="15">
        <v>11</v>
      </c>
      <c r="G71" s="15">
        <v>19</v>
      </c>
      <c r="H71" s="15">
        <v>43</v>
      </c>
      <c r="I71" s="15">
        <v>3</v>
      </c>
      <c r="J71" s="15">
        <v>0</v>
      </c>
      <c r="K71" s="15">
        <v>2</v>
      </c>
      <c r="L71" s="17">
        <v>3</v>
      </c>
    </row>
    <row r="72" spans="1:12" ht="18" customHeight="1" x14ac:dyDescent="0.15">
      <c r="A72" s="35"/>
      <c r="B72" s="18" t="s">
        <v>229</v>
      </c>
      <c r="C72" s="19">
        <f>SUM(D72:L72)</f>
        <v>99.999999999999986</v>
      </c>
      <c r="D72" s="20">
        <f t="shared" ref="D72:L72" si="20">ROUND(D69/$C69*100,1)</f>
        <v>58.4</v>
      </c>
      <c r="E72" s="20">
        <f t="shared" si="20"/>
        <v>6.6</v>
      </c>
      <c r="F72" s="20">
        <f t="shared" si="20"/>
        <v>1.7</v>
      </c>
      <c r="G72" s="20">
        <f t="shared" si="20"/>
        <v>3</v>
      </c>
      <c r="H72" s="20">
        <f t="shared" si="20"/>
        <v>7.1</v>
      </c>
      <c r="I72" s="20">
        <f t="shared" si="20"/>
        <v>17.5</v>
      </c>
      <c r="J72" s="20">
        <f t="shared" si="20"/>
        <v>3.6</v>
      </c>
      <c r="K72" s="20">
        <f t="shared" si="20"/>
        <v>0.5</v>
      </c>
      <c r="L72" s="21">
        <f t="shared" si="20"/>
        <v>1.6</v>
      </c>
    </row>
    <row r="73" spans="1:12" x14ac:dyDescent="0.15">
      <c r="A73" s="24" t="s">
        <v>230</v>
      </c>
    </row>
    <row r="74" spans="1:12" x14ac:dyDescent="0.15">
      <c r="A74" s="24"/>
    </row>
    <row r="75" spans="1:12" x14ac:dyDescent="0.15">
      <c r="A75" s="24"/>
    </row>
    <row r="76" spans="1:12" x14ac:dyDescent="0.15">
      <c r="A76" s="24"/>
    </row>
    <row r="77" spans="1:12" x14ac:dyDescent="0.15">
      <c r="A77" s="24"/>
    </row>
    <row r="79" spans="1:12" ht="18" customHeight="1" x14ac:dyDescent="0.15">
      <c r="A79" s="1" t="s">
        <v>215</v>
      </c>
      <c r="B79" s="1"/>
    </row>
    <row r="80" spans="1:12" ht="18" customHeight="1" x14ac:dyDescent="0.15"/>
    <row r="81" spans="1:12" ht="18" customHeight="1" thickBot="1" x14ac:dyDescent="0.2">
      <c r="A81" s="3" t="s">
        <v>216</v>
      </c>
      <c r="B81" s="4"/>
      <c r="C81" s="4"/>
      <c r="D81" s="4"/>
      <c r="E81" s="4"/>
      <c r="F81" s="4"/>
      <c r="G81" s="4"/>
      <c r="H81" s="4"/>
      <c r="I81" s="4"/>
      <c r="J81" s="5"/>
      <c r="K81" s="30" t="s">
        <v>217</v>
      </c>
      <c r="L81" s="30"/>
    </row>
    <row r="82" spans="1:12" ht="99.95" customHeight="1" thickTop="1" x14ac:dyDescent="0.15">
      <c r="A82" s="31" t="s">
        <v>218</v>
      </c>
      <c r="B82" s="32"/>
      <c r="C82" s="6" t="s">
        <v>219</v>
      </c>
      <c r="D82" s="7" t="s">
        <v>220</v>
      </c>
      <c r="E82" s="7" t="s">
        <v>221</v>
      </c>
      <c r="F82" s="8" t="s">
        <v>222</v>
      </c>
      <c r="G82" s="7" t="s">
        <v>223</v>
      </c>
      <c r="H82" s="7" t="s">
        <v>224</v>
      </c>
      <c r="I82" s="7" t="s">
        <v>225</v>
      </c>
      <c r="J82" s="7" t="s">
        <v>226</v>
      </c>
      <c r="K82" s="7" t="s">
        <v>227</v>
      </c>
      <c r="L82" s="9" t="s">
        <v>228</v>
      </c>
    </row>
    <row r="83" spans="1:12" ht="18" customHeight="1" x14ac:dyDescent="0.15">
      <c r="A83" s="33" t="s">
        <v>234</v>
      </c>
      <c r="B83" s="11" t="s">
        <v>168</v>
      </c>
      <c r="C83" s="12">
        <f>C84+C85</f>
        <v>646</v>
      </c>
      <c r="D83" s="12">
        <v>378</v>
      </c>
      <c r="E83" s="12">
        <v>42</v>
      </c>
      <c r="F83" s="12">
        <v>11</v>
      </c>
      <c r="G83" s="12">
        <v>16</v>
      </c>
      <c r="H83" s="12">
        <v>46</v>
      </c>
      <c r="I83" s="12">
        <v>117</v>
      </c>
      <c r="J83" s="12">
        <v>23</v>
      </c>
      <c r="K83" s="12">
        <v>3</v>
      </c>
      <c r="L83" s="13">
        <v>10</v>
      </c>
    </row>
    <row r="84" spans="1:12" ht="18" customHeight="1" x14ac:dyDescent="0.15">
      <c r="A84" s="34"/>
      <c r="B84" s="14" t="s">
        <v>169</v>
      </c>
      <c r="C84" s="15">
        <f>SUM(D84:L84)</f>
        <v>438</v>
      </c>
      <c r="D84" s="15">
        <v>267</v>
      </c>
      <c r="E84" s="15">
        <v>28</v>
      </c>
      <c r="F84" s="15">
        <v>0</v>
      </c>
      <c r="G84" s="15">
        <v>0</v>
      </c>
      <c r="H84" s="16">
        <v>2</v>
      </c>
      <c r="I84" s="15">
        <v>111</v>
      </c>
      <c r="J84" s="15">
        <v>22</v>
      </c>
      <c r="K84" s="15">
        <v>1</v>
      </c>
      <c r="L84" s="17">
        <v>7</v>
      </c>
    </row>
    <row r="85" spans="1:12" ht="18" customHeight="1" x14ac:dyDescent="0.15">
      <c r="A85" s="34"/>
      <c r="B85" s="14" t="s">
        <v>170</v>
      </c>
      <c r="C85" s="15">
        <f>SUM(D85:L85)</f>
        <v>208</v>
      </c>
      <c r="D85" s="15">
        <v>111</v>
      </c>
      <c r="E85" s="15">
        <v>14</v>
      </c>
      <c r="F85" s="15">
        <v>11</v>
      </c>
      <c r="G85" s="15">
        <v>16</v>
      </c>
      <c r="H85" s="15">
        <v>44</v>
      </c>
      <c r="I85" s="15">
        <v>6</v>
      </c>
      <c r="J85" s="15">
        <v>1</v>
      </c>
      <c r="K85" s="15">
        <v>2</v>
      </c>
      <c r="L85" s="17">
        <v>3</v>
      </c>
    </row>
    <row r="86" spans="1:12" ht="18" customHeight="1" x14ac:dyDescent="0.15">
      <c r="A86" s="35"/>
      <c r="B86" s="18" t="s">
        <v>229</v>
      </c>
      <c r="C86" s="19">
        <f>SUM(D86:L86)</f>
        <v>100</v>
      </c>
      <c r="D86" s="20">
        <f t="shared" ref="D86:L86" si="21">ROUND(D83/$C83*100,1)</f>
        <v>58.5</v>
      </c>
      <c r="E86" s="20">
        <f t="shared" si="21"/>
        <v>6.5</v>
      </c>
      <c r="F86" s="20">
        <f t="shared" si="21"/>
        <v>1.7</v>
      </c>
      <c r="G86" s="20">
        <f t="shared" si="21"/>
        <v>2.5</v>
      </c>
      <c r="H86" s="20">
        <f t="shared" si="21"/>
        <v>7.1</v>
      </c>
      <c r="I86" s="20">
        <f t="shared" si="21"/>
        <v>18.100000000000001</v>
      </c>
      <c r="J86" s="20">
        <f t="shared" si="21"/>
        <v>3.6</v>
      </c>
      <c r="K86" s="20">
        <f t="shared" si="21"/>
        <v>0.5</v>
      </c>
      <c r="L86" s="21">
        <f t="shared" si="21"/>
        <v>1.5</v>
      </c>
    </row>
    <row r="87" spans="1:12" ht="18" customHeight="1" x14ac:dyDescent="0.15">
      <c r="A87" s="33" t="s">
        <v>235</v>
      </c>
      <c r="B87" s="11" t="s">
        <v>168</v>
      </c>
      <c r="C87" s="12">
        <v>649</v>
      </c>
      <c r="D87" s="12">
        <v>378</v>
      </c>
      <c r="E87" s="12">
        <v>43</v>
      </c>
      <c r="F87" s="12">
        <v>11</v>
      </c>
      <c r="G87" s="12">
        <v>14</v>
      </c>
      <c r="H87" s="12">
        <v>46</v>
      </c>
      <c r="I87" s="12">
        <v>120</v>
      </c>
      <c r="J87" s="12">
        <v>25</v>
      </c>
      <c r="K87" s="12">
        <v>2</v>
      </c>
      <c r="L87" s="13">
        <v>10</v>
      </c>
    </row>
    <row r="88" spans="1:12" ht="18" customHeight="1" x14ac:dyDescent="0.15">
      <c r="A88" s="34"/>
      <c r="B88" s="14" t="s">
        <v>169</v>
      </c>
      <c r="C88" s="15">
        <v>438</v>
      </c>
      <c r="D88" s="15">
        <v>262</v>
      </c>
      <c r="E88" s="15">
        <v>29</v>
      </c>
      <c r="F88" s="15">
        <v>0</v>
      </c>
      <c r="G88" s="15">
        <v>0</v>
      </c>
      <c r="H88" s="16">
        <v>2</v>
      </c>
      <c r="I88" s="15">
        <v>114</v>
      </c>
      <c r="J88" s="15">
        <v>24</v>
      </c>
      <c r="K88" s="15">
        <v>0</v>
      </c>
      <c r="L88" s="17">
        <v>7</v>
      </c>
    </row>
    <row r="89" spans="1:12" ht="18" customHeight="1" x14ac:dyDescent="0.15">
      <c r="A89" s="34"/>
      <c r="B89" s="14" t="s">
        <v>170</v>
      </c>
      <c r="C89" s="15">
        <v>211</v>
      </c>
      <c r="D89" s="15">
        <v>116</v>
      </c>
      <c r="E89" s="15">
        <v>14</v>
      </c>
      <c r="F89" s="15">
        <v>11</v>
      </c>
      <c r="G89" s="15">
        <v>14</v>
      </c>
      <c r="H89" s="15">
        <v>44</v>
      </c>
      <c r="I89" s="15">
        <v>6</v>
      </c>
      <c r="J89" s="15">
        <v>1</v>
      </c>
      <c r="K89" s="15">
        <v>2</v>
      </c>
      <c r="L89" s="17">
        <v>3</v>
      </c>
    </row>
    <row r="90" spans="1:12" ht="18" customHeight="1" x14ac:dyDescent="0.15">
      <c r="A90" s="35"/>
      <c r="B90" s="18" t="s">
        <v>229</v>
      </c>
      <c r="C90" s="19">
        <f>SUM(D90:L90)</f>
        <v>100</v>
      </c>
      <c r="D90" s="20">
        <f t="shared" ref="D90:L90" si="22">ROUND(D87/$C87*100,1)</f>
        <v>58.2</v>
      </c>
      <c r="E90" s="20">
        <f t="shared" si="22"/>
        <v>6.6</v>
      </c>
      <c r="F90" s="20">
        <f t="shared" si="22"/>
        <v>1.7</v>
      </c>
      <c r="G90" s="20">
        <f t="shared" si="22"/>
        <v>2.2000000000000002</v>
      </c>
      <c r="H90" s="20">
        <f t="shared" si="22"/>
        <v>7.1</v>
      </c>
      <c r="I90" s="20">
        <f t="shared" si="22"/>
        <v>18.5</v>
      </c>
      <c r="J90" s="20">
        <f t="shared" si="22"/>
        <v>3.9</v>
      </c>
      <c r="K90" s="20">
        <f t="shared" si="22"/>
        <v>0.3</v>
      </c>
      <c r="L90" s="21">
        <f t="shared" si="22"/>
        <v>1.5</v>
      </c>
    </row>
    <row r="91" spans="1:12" x14ac:dyDescent="0.15">
      <c r="A91" s="24" t="s">
        <v>230</v>
      </c>
    </row>
  </sheetData>
  <mergeCells count="22">
    <mergeCell ref="K81:L81"/>
    <mergeCell ref="A82:B82"/>
    <mergeCell ref="A83:A86"/>
    <mergeCell ref="A87:A90"/>
    <mergeCell ref="K55:L55"/>
    <mergeCell ref="A56:B56"/>
    <mergeCell ref="A57:A60"/>
    <mergeCell ref="A61:A64"/>
    <mergeCell ref="A65:A68"/>
    <mergeCell ref="A69:A72"/>
    <mergeCell ref="K29:L29"/>
    <mergeCell ref="A30:B30"/>
    <mergeCell ref="A31:A34"/>
    <mergeCell ref="A35:A38"/>
    <mergeCell ref="A39:A42"/>
    <mergeCell ref="A43:A46"/>
    <mergeCell ref="K3:L3"/>
    <mergeCell ref="A4:B4"/>
    <mergeCell ref="A5:A8"/>
    <mergeCell ref="A9:A12"/>
    <mergeCell ref="A13:A16"/>
    <mergeCell ref="A17:A20"/>
  </mergeCells>
  <phoneticPr fontId="18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D0C0-B29E-4B50-A69D-27485704DB86}">
  <sheetPr>
    <pageSetUpPr fitToPage="1"/>
  </sheetPr>
  <dimension ref="A1:V38"/>
  <sheetViews>
    <sheetView view="pageBreakPreview" zoomScaleNormal="100" zoomScaleSheetLayoutView="100" zoomScalePageLayoutView="150" workbookViewId="0"/>
  </sheetViews>
  <sheetFormatPr defaultRowHeight="14.25" x14ac:dyDescent="0.15"/>
  <cols>
    <col min="1" max="1" width="12.25" style="2" customWidth="1"/>
    <col min="2" max="22" width="6.125" style="2" customWidth="1"/>
    <col min="23" max="16384" width="9" style="2"/>
  </cols>
  <sheetData>
    <row r="1" spans="1:22" ht="15" customHeight="1" x14ac:dyDescent="0.15">
      <c r="A1" s="1" t="s">
        <v>158</v>
      </c>
    </row>
    <row r="2" spans="1:22" ht="15" customHeight="1" x14ac:dyDescent="0.15"/>
    <row r="3" spans="1:22" ht="1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8"/>
      <c r="R3" s="4"/>
      <c r="S3" s="4"/>
      <c r="T3" s="4" t="s">
        <v>159</v>
      </c>
      <c r="U3" s="4"/>
      <c r="V3" s="4"/>
    </row>
    <row r="4" spans="1:22" s="27" customFormat="1" ht="18" customHeight="1" thickTop="1" x14ac:dyDescent="0.15">
      <c r="A4" s="39" t="s">
        <v>160</v>
      </c>
      <c r="B4" s="40" t="s">
        <v>161</v>
      </c>
      <c r="C4" s="41"/>
      <c r="D4" s="42"/>
      <c r="E4" s="40" t="s">
        <v>162</v>
      </c>
      <c r="F4" s="41"/>
      <c r="G4" s="42"/>
      <c r="H4" s="40" t="s">
        <v>163</v>
      </c>
      <c r="I4" s="41"/>
      <c r="J4" s="42"/>
      <c r="K4" s="40" t="s">
        <v>164</v>
      </c>
      <c r="L4" s="41"/>
      <c r="M4" s="42"/>
      <c r="N4" s="40" t="s">
        <v>165</v>
      </c>
      <c r="O4" s="41"/>
      <c r="P4" s="42"/>
      <c r="Q4" s="40" t="s">
        <v>166</v>
      </c>
      <c r="R4" s="41"/>
      <c r="S4" s="42"/>
      <c r="T4" s="40" t="s">
        <v>167</v>
      </c>
      <c r="U4" s="41"/>
      <c r="V4" s="42"/>
    </row>
    <row r="5" spans="1:22" s="27" customFormat="1" ht="18" customHeight="1" x14ac:dyDescent="0.15">
      <c r="A5" s="43"/>
      <c r="B5" s="44" t="s">
        <v>168</v>
      </c>
      <c r="C5" s="45" t="s">
        <v>169</v>
      </c>
      <c r="D5" s="45" t="s">
        <v>170</v>
      </c>
      <c r="E5" s="45" t="s">
        <v>168</v>
      </c>
      <c r="F5" s="45" t="s">
        <v>169</v>
      </c>
      <c r="G5" s="45" t="s">
        <v>170</v>
      </c>
      <c r="H5" s="45" t="s">
        <v>168</v>
      </c>
      <c r="I5" s="45" t="s">
        <v>169</v>
      </c>
      <c r="J5" s="45" t="s">
        <v>170</v>
      </c>
      <c r="K5" s="45" t="s">
        <v>168</v>
      </c>
      <c r="L5" s="45" t="s">
        <v>169</v>
      </c>
      <c r="M5" s="45" t="s">
        <v>170</v>
      </c>
      <c r="N5" s="44" t="s">
        <v>168</v>
      </c>
      <c r="O5" s="45" t="s">
        <v>169</v>
      </c>
      <c r="P5" s="45" t="s">
        <v>170</v>
      </c>
      <c r="Q5" s="45" t="s">
        <v>168</v>
      </c>
      <c r="R5" s="45" t="s">
        <v>169</v>
      </c>
      <c r="S5" s="45" t="s">
        <v>170</v>
      </c>
      <c r="T5" s="45" t="s">
        <v>168</v>
      </c>
      <c r="U5" s="45" t="s">
        <v>169</v>
      </c>
      <c r="V5" s="45" t="s">
        <v>170</v>
      </c>
    </row>
    <row r="6" spans="1:22" ht="18" customHeight="1" x14ac:dyDescent="0.15">
      <c r="A6" s="10" t="s">
        <v>171</v>
      </c>
      <c r="B6" s="46">
        <v>3</v>
      </c>
      <c r="C6" s="46">
        <v>2</v>
      </c>
      <c r="D6" s="46">
        <v>1</v>
      </c>
      <c r="E6" s="47">
        <v>23</v>
      </c>
      <c r="F6" s="48">
        <v>16</v>
      </c>
      <c r="G6" s="49">
        <v>7</v>
      </c>
      <c r="H6" s="46">
        <v>32</v>
      </c>
      <c r="I6" s="46">
        <v>22</v>
      </c>
      <c r="J6" s="46">
        <v>10</v>
      </c>
      <c r="K6" s="50">
        <v>38</v>
      </c>
      <c r="L6" s="46">
        <v>26</v>
      </c>
      <c r="M6" s="51">
        <v>12</v>
      </c>
      <c r="N6" s="46">
        <v>49</v>
      </c>
      <c r="O6" s="46">
        <v>29</v>
      </c>
      <c r="P6" s="46">
        <v>20</v>
      </c>
      <c r="Q6" s="50">
        <v>74</v>
      </c>
      <c r="R6" s="46">
        <v>53</v>
      </c>
      <c r="S6" s="51">
        <v>21</v>
      </c>
      <c r="T6" s="46">
        <v>79</v>
      </c>
      <c r="U6" s="46">
        <v>54</v>
      </c>
      <c r="V6" s="51">
        <v>25</v>
      </c>
    </row>
    <row r="7" spans="1:22" ht="18" customHeight="1" x14ac:dyDescent="0.15">
      <c r="A7" s="11">
        <v>25</v>
      </c>
      <c r="B7" s="50">
        <v>6</v>
      </c>
      <c r="C7" s="46">
        <v>3</v>
      </c>
      <c r="D7" s="46">
        <v>3</v>
      </c>
      <c r="E7" s="50">
        <v>30</v>
      </c>
      <c r="F7" s="46">
        <v>21</v>
      </c>
      <c r="G7" s="51">
        <v>9</v>
      </c>
      <c r="H7" s="46">
        <v>42</v>
      </c>
      <c r="I7" s="46">
        <v>31</v>
      </c>
      <c r="J7" s="46">
        <v>11</v>
      </c>
      <c r="K7" s="50">
        <v>41</v>
      </c>
      <c r="L7" s="46">
        <v>27</v>
      </c>
      <c r="M7" s="51">
        <v>14</v>
      </c>
      <c r="N7" s="46">
        <v>55</v>
      </c>
      <c r="O7" s="46">
        <v>33</v>
      </c>
      <c r="P7" s="46">
        <v>22</v>
      </c>
      <c r="Q7" s="50">
        <v>61</v>
      </c>
      <c r="R7" s="46">
        <v>45</v>
      </c>
      <c r="S7" s="51">
        <v>16</v>
      </c>
      <c r="T7" s="46">
        <v>85</v>
      </c>
      <c r="U7" s="46">
        <v>58</v>
      </c>
      <c r="V7" s="51">
        <v>27</v>
      </c>
    </row>
    <row r="8" spans="1:22" ht="18" customHeight="1" x14ac:dyDescent="0.15">
      <c r="A8" s="52">
        <v>26</v>
      </c>
      <c r="B8" s="50">
        <v>11</v>
      </c>
      <c r="C8" s="46">
        <v>5</v>
      </c>
      <c r="D8" s="46">
        <v>6</v>
      </c>
      <c r="E8" s="50">
        <v>28</v>
      </c>
      <c r="F8" s="46">
        <v>18</v>
      </c>
      <c r="G8" s="51">
        <v>10</v>
      </c>
      <c r="H8" s="46">
        <v>49</v>
      </c>
      <c r="I8" s="46">
        <v>40</v>
      </c>
      <c r="J8" s="46">
        <v>9</v>
      </c>
      <c r="K8" s="50">
        <v>45</v>
      </c>
      <c r="L8" s="46">
        <v>28</v>
      </c>
      <c r="M8" s="51">
        <v>17</v>
      </c>
      <c r="N8" s="46">
        <v>55</v>
      </c>
      <c r="O8" s="46">
        <v>35</v>
      </c>
      <c r="P8" s="46">
        <v>20</v>
      </c>
      <c r="Q8" s="50">
        <v>57</v>
      </c>
      <c r="R8" s="46">
        <v>38</v>
      </c>
      <c r="S8" s="51">
        <v>19</v>
      </c>
      <c r="T8" s="46">
        <v>76</v>
      </c>
      <c r="U8" s="46">
        <v>53</v>
      </c>
      <c r="V8" s="51">
        <v>23</v>
      </c>
    </row>
    <row r="9" spans="1:22" ht="18" customHeight="1" x14ac:dyDescent="0.15">
      <c r="A9" s="52">
        <v>27</v>
      </c>
      <c r="B9" s="50">
        <v>12</v>
      </c>
      <c r="C9" s="46">
        <v>7</v>
      </c>
      <c r="D9" s="46">
        <v>5</v>
      </c>
      <c r="E9" s="50">
        <v>26</v>
      </c>
      <c r="F9" s="46">
        <v>14</v>
      </c>
      <c r="G9" s="51">
        <v>12</v>
      </c>
      <c r="H9" s="46">
        <v>60</v>
      </c>
      <c r="I9" s="46">
        <v>49</v>
      </c>
      <c r="J9" s="46">
        <v>11</v>
      </c>
      <c r="K9" s="50">
        <v>40</v>
      </c>
      <c r="L9" s="46">
        <v>24</v>
      </c>
      <c r="M9" s="51">
        <v>16</v>
      </c>
      <c r="N9" s="46">
        <v>53</v>
      </c>
      <c r="O9" s="46">
        <v>37</v>
      </c>
      <c r="P9" s="46">
        <v>16</v>
      </c>
      <c r="Q9" s="50">
        <v>57</v>
      </c>
      <c r="R9" s="46">
        <v>37</v>
      </c>
      <c r="S9" s="51">
        <v>20</v>
      </c>
      <c r="T9" s="46">
        <v>79</v>
      </c>
      <c r="U9" s="46">
        <v>54</v>
      </c>
      <c r="V9" s="51">
        <v>25</v>
      </c>
    </row>
    <row r="10" spans="1:22" ht="18" customHeight="1" x14ac:dyDescent="0.15">
      <c r="A10" s="52">
        <v>28</v>
      </c>
      <c r="B10" s="46">
        <v>6</v>
      </c>
      <c r="C10" s="46">
        <v>4</v>
      </c>
      <c r="D10" s="46">
        <v>2</v>
      </c>
      <c r="E10" s="50">
        <v>36</v>
      </c>
      <c r="F10" s="46">
        <v>20</v>
      </c>
      <c r="G10" s="51">
        <v>16</v>
      </c>
      <c r="H10" s="46">
        <v>61</v>
      </c>
      <c r="I10" s="46">
        <v>46</v>
      </c>
      <c r="J10" s="46">
        <v>15</v>
      </c>
      <c r="K10" s="50">
        <v>49</v>
      </c>
      <c r="L10" s="46">
        <v>35</v>
      </c>
      <c r="M10" s="51">
        <v>14</v>
      </c>
      <c r="N10" s="46">
        <v>44</v>
      </c>
      <c r="O10" s="46">
        <v>33</v>
      </c>
      <c r="P10" s="46">
        <v>11</v>
      </c>
      <c r="Q10" s="50">
        <v>54</v>
      </c>
      <c r="R10" s="46">
        <v>31</v>
      </c>
      <c r="S10" s="51">
        <v>23</v>
      </c>
      <c r="T10" s="46">
        <v>76</v>
      </c>
      <c r="U10" s="46">
        <v>54</v>
      </c>
      <c r="V10" s="51">
        <v>22</v>
      </c>
    </row>
    <row r="11" spans="1:22" ht="18" customHeight="1" x14ac:dyDescent="0.15">
      <c r="A11" s="52">
        <v>29</v>
      </c>
      <c r="B11" s="50">
        <v>12</v>
      </c>
      <c r="C11" s="46">
        <v>7</v>
      </c>
      <c r="D11" s="46">
        <v>5</v>
      </c>
      <c r="E11" s="50">
        <v>45</v>
      </c>
      <c r="F11" s="46">
        <v>29</v>
      </c>
      <c r="G11" s="51">
        <v>16</v>
      </c>
      <c r="H11" s="46">
        <v>62</v>
      </c>
      <c r="I11" s="46">
        <v>44</v>
      </c>
      <c r="J11" s="46">
        <v>18</v>
      </c>
      <c r="K11" s="50">
        <v>53</v>
      </c>
      <c r="L11" s="46">
        <v>41</v>
      </c>
      <c r="M11" s="51">
        <v>12</v>
      </c>
      <c r="N11" s="46">
        <v>47</v>
      </c>
      <c r="O11" s="46">
        <v>31</v>
      </c>
      <c r="P11" s="46">
        <v>16</v>
      </c>
      <c r="Q11" s="50">
        <v>56</v>
      </c>
      <c r="R11" s="46">
        <v>32</v>
      </c>
      <c r="S11" s="51">
        <v>24</v>
      </c>
      <c r="T11" s="46">
        <v>60</v>
      </c>
      <c r="U11" s="46">
        <v>44</v>
      </c>
      <c r="V11" s="51">
        <v>16</v>
      </c>
    </row>
    <row r="12" spans="1:22" ht="18" customHeight="1" x14ac:dyDescent="0.15">
      <c r="A12" s="52">
        <v>30</v>
      </c>
      <c r="B12" s="50">
        <f>C12+D12</f>
        <v>6</v>
      </c>
      <c r="C12" s="46">
        <v>4</v>
      </c>
      <c r="D12" s="46">
        <v>2</v>
      </c>
      <c r="E12" s="50">
        <f>F12+G12</f>
        <v>55</v>
      </c>
      <c r="F12" s="46">
        <v>38</v>
      </c>
      <c r="G12" s="51">
        <v>17</v>
      </c>
      <c r="H12" s="50">
        <f>I12+J12</f>
        <v>67</v>
      </c>
      <c r="I12" s="46">
        <v>45</v>
      </c>
      <c r="J12" s="46">
        <v>22</v>
      </c>
      <c r="K12" s="50">
        <f>L12+M12</f>
        <v>56</v>
      </c>
      <c r="L12" s="46">
        <v>45</v>
      </c>
      <c r="M12" s="51">
        <v>11</v>
      </c>
      <c r="N12" s="50">
        <f>O12+P12</f>
        <v>51</v>
      </c>
      <c r="O12" s="46">
        <v>30</v>
      </c>
      <c r="P12" s="46">
        <v>21</v>
      </c>
      <c r="Q12" s="50">
        <f>R12+S12</f>
        <v>54</v>
      </c>
      <c r="R12" s="46">
        <v>36</v>
      </c>
      <c r="S12" s="51">
        <v>18</v>
      </c>
      <c r="T12" s="50">
        <f>U12+V12</f>
        <v>57</v>
      </c>
      <c r="U12" s="46">
        <v>38</v>
      </c>
      <c r="V12" s="51">
        <v>19</v>
      </c>
    </row>
    <row r="13" spans="1:22" ht="18" customHeight="1" x14ac:dyDescent="0.15">
      <c r="A13" s="52">
        <v>31</v>
      </c>
      <c r="B13" s="50">
        <v>2</v>
      </c>
      <c r="C13" s="46">
        <v>2</v>
      </c>
      <c r="D13" s="46">
        <v>0</v>
      </c>
      <c r="E13" s="50">
        <v>47</v>
      </c>
      <c r="F13" s="46">
        <v>29</v>
      </c>
      <c r="G13" s="51">
        <v>18</v>
      </c>
      <c r="H13" s="50">
        <v>71</v>
      </c>
      <c r="I13" s="46">
        <v>48</v>
      </c>
      <c r="J13" s="46">
        <v>23</v>
      </c>
      <c r="K13" s="50">
        <v>67</v>
      </c>
      <c r="L13" s="46">
        <v>53</v>
      </c>
      <c r="M13" s="51">
        <v>14</v>
      </c>
      <c r="N13" s="50">
        <v>46</v>
      </c>
      <c r="O13" s="46">
        <v>27</v>
      </c>
      <c r="P13" s="46">
        <v>19</v>
      </c>
      <c r="Q13" s="50">
        <v>55</v>
      </c>
      <c r="R13" s="46">
        <v>38</v>
      </c>
      <c r="S13" s="51">
        <v>17</v>
      </c>
      <c r="T13" s="50">
        <v>56</v>
      </c>
      <c r="U13" s="46">
        <v>36</v>
      </c>
      <c r="V13" s="51">
        <v>20</v>
      </c>
    </row>
    <row r="14" spans="1:22" ht="18" customHeight="1" x14ac:dyDescent="0.15">
      <c r="A14" s="52" t="s">
        <v>172</v>
      </c>
      <c r="B14" s="50">
        <v>3</v>
      </c>
      <c r="C14" s="46">
        <v>3</v>
      </c>
      <c r="D14" s="46">
        <v>0</v>
      </c>
      <c r="E14" s="50">
        <v>35</v>
      </c>
      <c r="F14" s="46">
        <v>26</v>
      </c>
      <c r="G14" s="51">
        <v>9</v>
      </c>
      <c r="H14" s="50">
        <v>79</v>
      </c>
      <c r="I14" s="46">
        <v>49</v>
      </c>
      <c r="J14" s="46">
        <v>30</v>
      </c>
      <c r="K14" s="50">
        <v>69</v>
      </c>
      <c r="L14" s="46">
        <v>48</v>
      </c>
      <c r="M14" s="51">
        <v>21</v>
      </c>
      <c r="N14" s="50">
        <v>52</v>
      </c>
      <c r="O14" s="46">
        <v>37</v>
      </c>
      <c r="P14" s="46">
        <v>15</v>
      </c>
      <c r="Q14" s="50">
        <v>51</v>
      </c>
      <c r="R14" s="46">
        <v>33</v>
      </c>
      <c r="S14" s="51">
        <v>18</v>
      </c>
      <c r="T14" s="50">
        <v>60</v>
      </c>
      <c r="U14" s="46">
        <v>34</v>
      </c>
      <c r="V14" s="51">
        <v>26</v>
      </c>
    </row>
    <row r="15" spans="1:22" ht="18" customHeight="1" x14ac:dyDescent="0.15">
      <c r="A15" s="52">
        <v>3</v>
      </c>
      <c r="B15" s="50">
        <f>C15+D15</f>
        <v>4</v>
      </c>
      <c r="C15" s="46">
        <v>3</v>
      </c>
      <c r="D15" s="46">
        <v>1</v>
      </c>
      <c r="E15" s="50">
        <f>F15+G15</f>
        <v>46</v>
      </c>
      <c r="F15" s="46">
        <v>35</v>
      </c>
      <c r="G15" s="51">
        <v>11</v>
      </c>
      <c r="H15" s="50">
        <f>I15+J15</f>
        <v>83</v>
      </c>
      <c r="I15" s="46">
        <v>53</v>
      </c>
      <c r="J15" s="46">
        <v>30</v>
      </c>
      <c r="K15" s="50">
        <f>L15+M15</f>
        <v>75</v>
      </c>
      <c r="L15" s="46">
        <v>51</v>
      </c>
      <c r="M15" s="51">
        <v>24</v>
      </c>
      <c r="N15" s="50">
        <f>O15+P15</f>
        <v>51</v>
      </c>
      <c r="O15" s="46">
        <v>40</v>
      </c>
      <c r="P15" s="46">
        <v>11</v>
      </c>
      <c r="Q15" s="50">
        <f>R15+S15</f>
        <v>56</v>
      </c>
      <c r="R15" s="46">
        <v>35</v>
      </c>
      <c r="S15" s="51">
        <v>21</v>
      </c>
      <c r="T15" s="50">
        <f>U15+V15</f>
        <v>62</v>
      </c>
      <c r="U15" s="46">
        <v>34</v>
      </c>
      <c r="V15" s="51">
        <v>28</v>
      </c>
    </row>
    <row r="16" spans="1:22" ht="18" customHeight="1" x14ac:dyDescent="0.15">
      <c r="A16" s="52">
        <v>4</v>
      </c>
      <c r="B16" s="50">
        <v>5</v>
      </c>
      <c r="C16" s="46">
        <v>3</v>
      </c>
      <c r="D16" s="46">
        <v>2</v>
      </c>
      <c r="E16" s="50">
        <v>56</v>
      </c>
      <c r="F16" s="46">
        <v>40</v>
      </c>
      <c r="G16" s="51">
        <v>16</v>
      </c>
      <c r="H16" s="50">
        <v>85</v>
      </c>
      <c r="I16" s="46">
        <v>59</v>
      </c>
      <c r="J16" s="46">
        <v>26</v>
      </c>
      <c r="K16" s="50">
        <v>77</v>
      </c>
      <c r="L16" s="46">
        <v>51</v>
      </c>
      <c r="M16" s="51">
        <v>26</v>
      </c>
      <c r="N16" s="50">
        <v>58</v>
      </c>
      <c r="O16" s="46">
        <v>47</v>
      </c>
      <c r="P16" s="46">
        <v>11</v>
      </c>
      <c r="Q16" s="50">
        <v>55</v>
      </c>
      <c r="R16" s="46">
        <v>33</v>
      </c>
      <c r="S16" s="51">
        <v>22</v>
      </c>
      <c r="T16" s="50">
        <v>64</v>
      </c>
      <c r="U16" s="46">
        <v>40</v>
      </c>
      <c r="V16" s="51">
        <v>24</v>
      </c>
    </row>
    <row r="17" spans="1:22" ht="18" customHeight="1" x14ac:dyDescent="0.15">
      <c r="A17" s="52">
        <v>5</v>
      </c>
      <c r="B17" s="50">
        <v>7</v>
      </c>
      <c r="C17" s="46">
        <v>5</v>
      </c>
      <c r="D17" s="46">
        <v>2</v>
      </c>
      <c r="E17" s="50">
        <v>50</v>
      </c>
      <c r="F17" s="46">
        <v>31</v>
      </c>
      <c r="G17" s="51">
        <v>19</v>
      </c>
      <c r="H17" s="50">
        <v>82</v>
      </c>
      <c r="I17" s="46">
        <v>59</v>
      </c>
      <c r="J17" s="46">
        <v>23</v>
      </c>
      <c r="K17" s="50">
        <v>81</v>
      </c>
      <c r="L17" s="46">
        <v>52</v>
      </c>
      <c r="M17" s="51">
        <v>29</v>
      </c>
      <c r="N17" s="50">
        <v>72</v>
      </c>
      <c r="O17" s="46">
        <v>56</v>
      </c>
      <c r="P17" s="46">
        <v>16</v>
      </c>
      <c r="Q17" s="50">
        <v>50</v>
      </c>
      <c r="R17" s="46">
        <v>31</v>
      </c>
      <c r="S17" s="51">
        <v>19</v>
      </c>
      <c r="T17" s="50">
        <v>59</v>
      </c>
      <c r="U17" s="46">
        <v>38</v>
      </c>
      <c r="V17" s="51">
        <v>21</v>
      </c>
    </row>
    <row r="18" spans="1:22" ht="18" customHeight="1" x14ac:dyDescent="0.15">
      <c r="A18" s="52">
        <v>6</v>
      </c>
      <c r="B18" s="50">
        <v>6</v>
      </c>
      <c r="C18" s="46">
        <v>3</v>
      </c>
      <c r="D18" s="46">
        <v>3</v>
      </c>
      <c r="E18" s="50">
        <v>47</v>
      </c>
      <c r="F18" s="46">
        <v>26</v>
      </c>
      <c r="G18" s="51">
        <v>21</v>
      </c>
      <c r="H18" s="50">
        <v>80</v>
      </c>
      <c r="I18" s="46">
        <v>59</v>
      </c>
      <c r="J18" s="46">
        <v>21</v>
      </c>
      <c r="K18" s="50">
        <v>85</v>
      </c>
      <c r="L18" s="46">
        <v>52</v>
      </c>
      <c r="M18" s="51">
        <v>33</v>
      </c>
      <c r="N18" s="50">
        <v>77</v>
      </c>
      <c r="O18" s="46">
        <v>54</v>
      </c>
      <c r="P18" s="46">
        <v>23</v>
      </c>
      <c r="Q18" s="50">
        <v>55</v>
      </c>
      <c r="R18" s="46">
        <v>41</v>
      </c>
      <c r="S18" s="51">
        <v>14</v>
      </c>
      <c r="T18" s="50">
        <v>53</v>
      </c>
      <c r="U18" s="46">
        <v>36</v>
      </c>
      <c r="V18" s="51">
        <v>17</v>
      </c>
    </row>
    <row r="19" spans="1:22" ht="18" customHeight="1" x14ac:dyDescent="0.15">
      <c r="A19" s="52">
        <v>7</v>
      </c>
      <c r="B19" s="53">
        <v>7</v>
      </c>
      <c r="C19" s="54">
        <v>5</v>
      </c>
      <c r="D19" s="54">
        <v>2</v>
      </c>
      <c r="E19" s="53">
        <v>47</v>
      </c>
      <c r="F19" s="54">
        <v>28</v>
      </c>
      <c r="G19" s="55">
        <v>19</v>
      </c>
      <c r="H19" s="53">
        <v>79</v>
      </c>
      <c r="I19" s="54">
        <v>55</v>
      </c>
      <c r="J19" s="54">
        <v>24</v>
      </c>
      <c r="K19" s="53">
        <v>89</v>
      </c>
      <c r="L19" s="54">
        <v>58</v>
      </c>
      <c r="M19" s="55">
        <v>31</v>
      </c>
      <c r="N19" s="53">
        <v>80</v>
      </c>
      <c r="O19" s="54">
        <v>53</v>
      </c>
      <c r="P19" s="54">
        <v>27</v>
      </c>
      <c r="Q19" s="53">
        <v>57</v>
      </c>
      <c r="R19" s="54">
        <v>45</v>
      </c>
      <c r="S19" s="55">
        <v>12</v>
      </c>
      <c r="T19" s="53">
        <v>56</v>
      </c>
      <c r="U19" s="54">
        <v>35</v>
      </c>
      <c r="V19" s="55">
        <v>21</v>
      </c>
    </row>
    <row r="21" spans="1:22" ht="18" customHeight="1" thickBot="1" x14ac:dyDescent="0.2">
      <c r="B21" s="2" t="s">
        <v>173</v>
      </c>
    </row>
    <row r="22" spans="1:22" ht="18" customHeight="1" thickTop="1" x14ac:dyDescent="0.15">
      <c r="A22" s="39" t="s">
        <v>160</v>
      </c>
      <c r="B22" s="40" t="s">
        <v>174</v>
      </c>
      <c r="C22" s="56"/>
      <c r="D22" s="57"/>
      <c r="E22" s="40" t="s">
        <v>175</v>
      </c>
      <c r="F22" s="56"/>
      <c r="G22" s="57"/>
      <c r="H22" s="40" t="s">
        <v>176</v>
      </c>
      <c r="I22" s="56"/>
      <c r="J22" s="57"/>
      <c r="K22" s="40" t="s">
        <v>177</v>
      </c>
      <c r="L22" s="56"/>
      <c r="M22" s="57"/>
      <c r="N22" s="40" t="s">
        <v>178</v>
      </c>
      <c r="O22" s="56"/>
      <c r="P22" s="57"/>
      <c r="Q22" s="58" t="s">
        <v>179</v>
      </c>
      <c r="R22" s="59"/>
      <c r="S22" s="60"/>
      <c r="T22" s="40" t="s">
        <v>180</v>
      </c>
      <c r="U22" s="61"/>
      <c r="V22" s="62"/>
    </row>
    <row r="23" spans="1:22" ht="18" customHeight="1" x14ac:dyDescent="0.15">
      <c r="A23" s="43"/>
      <c r="B23" s="45" t="s">
        <v>168</v>
      </c>
      <c r="C23" s="45" t="s">
        <v>169</v>
      </c>
      <c r="D23" s="45" t="s">
        <v>170</v>
      </c>
      <c r="E23" s="44" t="s">
        <v>168</v>
      </c>
      <c r="F23" s="45" t="s">
        <v>169</v>
      </c>
      <c r="G23" s="45" t="s">
        <v>170</v>
      </c>
      <c r="H23" s="45" t="s">
        <v>168</v>
      </c>
      <c r="I23" s="45" t="s">
        <v>169</v>
      </c>
      <c r="J23" s="45" t="s">
        <v>170</v>
      </c>
      <c r="K23" s="45" t="s">
        <v>168</v>
      </c>
      <c r="L23" s="45" t="s">
        <v>169</v>
      </c>
      <c r="M23" s="44" t="s">
        <v>170</v>
      </c>
      <c r="N23" s="45" t="s">
        <v>168</v>
      </c>
      <c r="O23" s="45" t="s">
        <v>169</v>
      </c>
      <c r="P23" s="45" t="s">
        <v>170</v>
      </c>
      <c r="Q23" s="45" t="s">
        <v>168</v>
      </c>
      <c r="R23" s="45" t="s">
        <v>169</v>
      </c>
      <c r="S23" s="45" t="s">
        <v>170</v>
      </c>
      <c r="T23" s="45" t="s">
        <v>168</v>
      </c>
      <c r="U23" s="45" t="s">
        <v>169</v>
      </c>
      <c r="V23" s="45" t="s">
        <v>170</v>
      </c>
    </row>
    <row r="24" spans="1:22" ht="18" customHeight="1" x14ac:dyDescent="0.15">
      <c r="A24" s="10" t="s">
        <v>171</v>
      </c>
      <c r="B24" s="50">
        <v>54</v>
      </c>
      <c r="C24" s="46">
        <v>39</v>
      </c>
      <c r="D24" s="51">
        <v>15</v>
      </c>
      <c r="E24" s="46">
        <v>80</v>
      </c>
      <c r="F24" s="46">
        <v>67</v>
      </c>
      <c r="G24" s="46">
        <v>13</v>
      </c>
      <c r="H24" s="50">
        <v>70</v>
      </c>
      <c r="I24" s="46">
        <v>54</v>
      </c>
      <c r="J24" s="51">
        <v>16</v>
      </c>
      <c r="K24" s="46">
        <v>119</v>
      </c>
      <c r="L24" s="46">
        <v>100</v>
      </c>
      <c r="M24" s="46">
        <v>19</v>
      </c>
      <c r="N24" s="63">
        <v>0</v>
      </c>
      <c r="O24" s="64">
        <v>0</v>
      </c>
      <c r="P24" s="65">
        <v>0</v>
      </c>
      <c r="Q24" s="66">
        <v>621</v>
      </c>
      <c r="R24" s="15">
        <v>462</v>
      </c>
      <c r="S24" s="17">
        <v>159</v>
      </c>
      <c r="T24" s="67" t="s">
        <v>181</v>
      </c>
      <c r="U24" s="68" t="s">
        <v>182</v>
      </c>
      <c r="V24" s="69" t="s">
        <v>183</v>
      </c>
    </row>
    <row r="25" spans="1:22" ht="18" customHeight="1" x14ac:dyDescent="0.15">
      <c r="A25" s="11">
        <v>25</v>
      </c>
      <c r="B25" s="50">
        <v>54</v>
      </c>
      <c r="C25" s="46">
        <v>40</v>
      </c>
      <c r="D25" s="51">
        <v>14</v>
      </c>
      <c r="E25" s="46">
        <v>79</v>
      </c>
      <c r="F25" s="46">
        <v>60</v>
      </c>
      <c r="G25" s="46">
        <v>19</v>
      </c>
      <c r="H25" s="50">
        <v>65</v>
      </c>
      <c r="I25" s="46">
        <v>55</v>
      </c>
      <c r="J25" s="51">
        <v>10</v>
      </c>
      <c r="K25" s="46">
        <v>104</v>
      </c>
      <c r="L25" s="46">
        <v>85</v>
      </c>
      <c r="M25" s="46">
        <v>19</v>
      </c>
      <c r="N25" s="63">
        <v>0</v>
      </c>
      <c r="O25" s="64">
        <v>0</v>
      </c>
      <c r="P25" s="65">
        <v>0</v>
      </c>
      <c r="Q25" s="66">
        <v>622</v>
      </c>
      <c r="R25" s="15">
        <v>458</v>
      </c>
      <c r="S25" s="17">
        <v>164</v>
      </c>
      <c r="T25" s="67" t="s">
        <v>184</v>
      </c>
      <c r="U25" s="70" t="s">
        <v>185</v>
      </c>
      <c r="V25" s="71" t="s">
        <v>186</v>
      </c>
    </row>
    <row r="26" spans="1:22" ht="18" customHeight="1" x14ac:dyDescent="0.15">
      <c r="A26" s="52">
        <v>26</v>
      </c>
      <c r="B26" s="50">
        <v>66</v>
      </c>
      <c r="C26" s="46">
        <v>48</v>
      </c>
      <c r="D26" s="51">
        <v>18</v>
      </c>
      <c r="E26" s="46">
        <v>67</v>
      </c>
      <c r="F26" s="46">
        <v>51</v>
      </c>
      <c r="G26" s="46">
        <v>16</v>
      </c>
      <c r="H26" s="50">
        <v>62</v>
      </c>
      <c r="I26" s="46">
        <v>51</v>
      </c>
      <c r="J26" s="51">
        <v>11</v>
      </c>
      <c r="K26" s="46">
        <v>106</v>
      </c>
      <c r="L26" s="46">
        <v>89</v>
      </c>
      <c r="M26" s="46">
        <v>17</v>
      </c>
      <c r="N26" s="63">
        <v>0</v>
      </c>
      <c r="O26" s="64">
        <v>0</v>
      </c>
      <c r="P26" s="65">
        <v>0</v>
      </c>
      <c r="Q26" s="66">
        <v>622</v>
      </c>
      <c r="R26" s="15">
        <v>456</v>
      </c>
      <c r="S26" s="17">
        <v>166</v>
      </c>
      <c r="T26" s="67" t="s">
        <v>187</v>
      </c>
      <c r="U26" s="70" t="s">
        <v>188</v>
      </c>
      <c r="V26" s="71" t="s">
        <v>189</v>
      </c>
    </row>
    <row r="27" spans="1:22" ht="18" customHeight="1" x14ac:dyDescent="0.15">
      <c r="A27" s="52">
        <v>27</v>
      </c>
      <c r="B27" s="50">
        <v>73</v>
      </c>
      <c r="C27" s="46">
        <v>53</v>
      </c>
      <c r="D27" s="51">
        <v>20</v>
      </c>
      <c r="E27" s="46">
        <v>52</v>
      </c>
      <c r="F27" s="46">
        <v>37</v>
      </c>
      <c r="G27" s="46">
        <v>15</v>
      </c>
      <c r="H27" s="50">
        <v>62</v>
      </c>
      <c r="I27" s="46">
        <v>52</v>
      </c>
      <c r="J27" s="51">
        <v>10</v>
      </c>
      <c r="K27" s="46">
        <v>107</v>
      </c>
      <c r="L27" s="46">
        <v>86</v>
      </c>
      <c r="M27" s="46">
        <v>21</v>
      </c>
      <c r="N27" s="63">
        <v>0</v>
      </c>
      <c r="O27" s="64">
        <v>0</v>
      </c>
      <c r="P27" s="65">
        <v>0</v>
      </c>
      <c r="Q27" s="66">
        <v>621</v>
      </c>
      <c r="R27" s="15">
        <v>450</v>
      </c>
      <c r="S27" s="17">
        <v>171</v>
      </c>
      <c r="T27" s="67">
        <v>41.785829307568399</v>
      </c>
      <c r="U27" s="70">
        <v>42.54</v>
      </c>
      <c r="V27" s="71">
        <v>39.81</v>
      </c>
    </row>
    <row r="28" spans="1:22" ht="18" customHeight="1" x14ac:dyDescent="0.15">
      <c r="A28" s="52">
        <v>28</v>
      </c>
      <c r="B28" s="50">
        <v>79</v>
      </c>
      <c r="C28" s="46">
        <v>52</v>
      </c>
      <c r="D28" s="51">
        <v>27</v>
      </c>
      <c r="E28" s="46">
        <v>50</v>
      </c>
      <c r="F28" s="46">
        <v>36</v>
      </c>
      <c r="G28" s="46">
        <v>14</v>
      </c>
      <c r="H28" s="50">
        <v>61</v>
      </c>
      <c r="I28" s="46">
        <v>50</v>
      </c>
      <c r="J28" s="51">
        <v>11</v>
      </c>
      <c r="K28" s="46">
        <v>100</v>
      </c>
      <c r="L28" s="46">
        <v>83</v>
      </c>
      <c r="M28" s="46">
        <v>17</v>
      </c>
      <c r="N28" s="63">
        <v>0</v>
      </c>
      <c r="O28" s="64">
        <v>0</v>
      </c>
      <c r="P28" s="65">
        <v>0</v>
      </c>
      <c r="Q28" s="66">
        <v>616</v>
      </c>
      <c r="R28" s="15">
        <v>444</v>
      </c>
      <c r="S28" s="17">
        <v>172</v>
      </c>
      <c r="T28" s="67">
        <v>41.46</v>
      </c>
      <c r="U28" s="70">
        <v>42.19</v>
      </c>
      <c r="V28" s="71">
        <v>39.58</v>
      </c>
    </row>
    <row r="29" spans="1:22" ht="18" customHeight="1" x14ac:dyDescent="0.15">
      <c r="A29" s="52">
        <v>29</v>
      </c>
      <c r="B29" s="50">
        <v>86</v>
      </c>
      <c r="C29" s="46">
        <v>57</v>
      </c>
      <c r="D29" s="51">
        <v>29</v>
      </c>
      <c r="E29" s="46">
        <v>50</v>
      </c>
      <c r="F29" s="46">
        <v>36</v>
      </c>
      <c r="G29" s="46">
        <v>14</v>
      </c>
      <c r="H29" s="50">
        <v>74</v>
      </c>
      <c r="I29" s="46">
        <v>61</v>
      </c>
      <c r="J29" s="51">
        <v>13</v>
      </c>
      <c r="K29" s="46">
        <v>66</v>
      </c>
      <c r="L29" s="46">
        <v>57</v>
      </c>
      <c r="M29" s="46">
        <v>9</v>
      </c>
      <c r="N29" s="63">
        <v>1</v>
      </c>
      <c r="O29" s="64">
        <v>1</v>
      </c>
      <c r="P29" s="65">
        <v>0</v>
      </c>
      <c r="Q29" s="66">
        <v>612</v>
      </c>
      <c r="R29" s="15">
        <v>440</v>
      </c>
      <c r="S29" s="17">
        <v>172</v>
      </c>
      <c r="T29" s="72" t="s">
        <v>190</v>
      </c>
      <c r="U29" s="70" t="s">
        <v>191</v>
      </c>
      <c r="V29" s="71" t="s">
        <v>192</v>
      </c>
    </row>
    <row r="30" spans="1:22" ht="18" customHeight="1" x14ac:dyDescent="0.15">
      <c r="A30" s="52">
        <v>30</v>
      </c>
      <c r="B30" s="50">
        <f>C30+D30</f>
        <v>75</v>
      </c>
      <c r="C30" s="46">
        <v>53</v>
      </c>
      <c r="D30" s="51">
        <v>22</v>
      </c>
      <c r="E30" s="50">
        <f>F30+G30</f>
        <v>61</v>
      </c>
      <c r="F30" s="46">
        <v>43</v>
      </c>
      <c r="G30" s="46">
        <v>18</v>
      </c>
      <c r="H30" s="50">
        <f>I30+J30</f>
        <v>36</v>
      </c>
      <c r="I30" s="46">
        <v>27</v>
      </c>
      <c r="J30" s="51">
        <v>9</v>
      </c>
      <c r="K30" s="50">
        <f>L30+M30</f>
        <v>92</v>
      </c>
      <c r="L30" s="46">
        <v>81</v>
      </c>
      <c r="M30" s="46">
        <v>11</v>
      </c>
      <c r="N30" s="50">
        <f>O30+P30</f>
        <v>1</v>
      </c>
      <c r="O30" s="64">
        <v>1</v>
      </c>
      <c r="P30" s="65">
        <v>0</v>
      </c>
      <c r="Q30" s="50">
        <f>R30+S30</f>
        <v>611</v>
      </c>
      <c r="R30" s="15">
        <v>441</v>
      </c>
      <c r="S30" s="17">
        <v>170</v>
      </c>
      <c r="T30" s="72" t="s">
        <v>193</v>
      </c>
      <c r="U30" s="70" t="s">
        <v>194</v>
      </c>
      <c r="V30" s="71" t="s">
        <v>195</v>
      </c>
    </row>
    <row r="31" spans="1:22" ht="18" customHeight="1" x14ac:dyDescent="0.15">
      <c r="A31" s="52">
        <v>31</v>
      </c>
      <c r="B31" s="50">
        <v>79</v>
      </c>
      <c r="C31" s="46">
        <v>53</v>
      </c>
      <c r="D31" s="51">
        <v>26</v>
      </c>
      <c r="E31" s="50">
        <v>66</v>
      </c>
      <c r="F31" s="46">
        <v>50</v>
      </c>
      <c r="G31" s="46">
        <v>16</v>
      </c>
      <c r="H31" s="50">
        <v>30</v>
      </c>
      <c r="I31" s="46">
        <v>21</v>
      </c>
      <c r="J31" s="51">
        <v>9</v>
      </c>
      <c r="K31" s="50">
        <v>80</v>
      </c>
      <c r="L31" s="46">
        <v>70</v>
      </c>
      <c r="M31" s="46">
        <v>10</v>
      </c>
      <c r="N31" s="50">
        <v>13</v>
      </c>
      <c r="O31" s="64">
        <v>13</v>
      </c>
      <c r="P31" s="65">
        <v>0</v>
      </c>
      <c r="Q31" s="50">
        <v>612</v>
      </c>
      <c r="R31" s="15">
        <v>440</v>
      </c>
      <c r="S31" s="17">
        <v>172</v>
      </c>
      <c r="T31" s="72" t="s">
        <v>196</v>
      </c>
      <c r="U31" s="70" t="s">
        <v>197</v>
      </c>
      <c r="V31" s="71" t="s">
        <v>198</v>
      </c>
    </row>
    <row r="32" spans="1:22" ht="18" customHeight="1" x14ac:dyDescent="0.15">
      <c r="A32" s="52" t="s">
        <v>172</v>
      </c>
      <c r="B32" s="50">
        <v>76</v>
      </c>
      <c r="C32" s="46">
        <v>52</v>
      </c>
      <c r="D32" s="51">
        <v>24</v>
      </c>
      <c r="E32" s="50">
        <v>74</v>
      </c>
      <c r="F32" s="46">
        <v>49</v>
      </c>
      <c r="G32" s="46">
        <v>25</v>
      </c>
      <c r="H32" s="50">
        <v>33</v>
      </c>
      <c r="I32" s="46">
        <v>26</v>
      </c>
      <c r="J32" s="51">
        <v>7</v>
      </c>
      <c r="K32" s="50">
        <v>74</v>
      </c>
      <c r="L32" s="46">
        <v>62</v>
      </c>
      <c r="M32" s="46">
        <v>12</v>
      </c>
      <c r="N32" s="50">
        <v>17</v>
      </c>
      <c r="O32" s="64">
        <v>17</v>
      </c>
      <c r="P32" s="65">
        <v>0</v>
      </c>
      <c r="Q32" s="50">
        <v>623</v>
      </c>
      <c r="R32" s="15">
        <v>436</v>
      </c>
      <c r="S32" s="17">
        <v>187</v>
      </c>
      <c r="T32" s="72" t="s">
        <v>199</v>
      </c>
      <c r="U32" s="70" t="s">
        <v>200</v>
      </c>
      <c r="V32" s="71" t="s">
        <v>201</v>
      </c>
    </row>
    <row r="33" spans="1:22" ht="18" customHeight="1" x14ac:dyDescent="0.15">
      <c r="A33" s="52">
        <v>3</v>
      </c>
      <c r="B33" s="50">
        <f>C33+D33</f>
        <v>60</v>
      </c>
      <c r="C33" s="46">
        <v>43</v>
      </c>
      <c r="D33" s="51">
        <v>17</v>
      </c>
      <c r="E33" s="50">
        <f>F33+G33</f>
        <v>81</v>
      </c>
      <c r="F33" s="46">
        <v>51</v>
      </c>
      <c r="G33" s="46">
        <v>30</v>
      </c>
      <c r="H33" s="50">
        <f>I33+J33</f>
        <v>34</v>
      </c>
      <c r="I33" s="46">
        <v>27</v>
      </c>
      <c r="J33" s="51">
        <v>7</v>
      </c>
      <c r="K33" s="50">
        <f>L33+M33</f>
        <v>70</v>
      </c>
      <c r="L33" s="46">
        <v>57</v>
      </c>
      <c r="M33" s="46">
        <v>13</v>
      </c>
      <c r="N33" s="50">
        <f>O33+P33</f>
        <v>12</v>
      </c>
      <c r="O33" s="64">
        <v>12</v>
      </c>
      <c r="P33" s="65">
        <v>0</v>
      </c>
      <c r="Q33" s="50">
        <f>R33+S33</f>
        <v>634</v>
      </c>
      <c r="R33" s="15">
        <v>441</v>
      </c>
      <c r="S33" s="17">
        <v>193</v>
      </c>
      <c r="T33" s="72" t="s">
        <v>202</v>
      </c>
      <c r="U33" s="70" t="s">
        <v>203</v>
      </c>
      <c r="V33" s="71" t="s">
        <v>204</v>
      </c>
    </row>
    <row r="34" spans="1:22" ht="18" customHeight="1" x14ac:dyDescent="0.15">
      <c r="A34" s="52">
        <v>4</v>
      </c>
      <c r="B34" s="50">
        <v>55</v>
      </c>
      <c r="C34" s="46">
        <v>36</v>
      </c>
      <c r="D34" s="51">
        <v>19</v>
      </c>
      <c r="E34" s="50">
        <v>71</v>
      </c>
      <c r="F34" s="46">
        <v>50</v>
      </c>
      <c r="G34" s="46">
        <v>21</v>
      </c>
      <c r="H34" s="50">
        <v>46</v>
      </c>
      <c r="I34" s="46">
        <v>32</v>
      </c>
      <c r="J34" s="51">
        <v>14</v>
      </c>
      <c r="K34" s="50">
        <v>59</v>
      </c>
      <c r="L34" s="46">
        <v>48</v>
      </c>
      <c r="M34" s="46">
        <v>11</v>
      </c>
      <c r="N34" s="50">
        <v>10</v>
      </c>
      <c r="O34" s="64">
        <v>10</v>
      </c>
      <c r="P34" s="65">
        <v>0</v>
      </c>
      <c r="Q34" s="50">
        <v>641</v>
      </c>
      <c r="R34" s="15">
        <v>449</v>
      </c>
      <c r="S34" s="17">
        <v>192</v>
      </c>
      <c r="T34" s="72" t="s">
        <v>236</v>
      </c>
      <c r="U34" s="70" t="s">
        <v>237</v>
      </c>
      <c r="V34" s="71" t="s">
        <v>198</v>
      </c>
    </row>
    <row r="35" spans="1:22" ht="18" customHeight="1" x14ac:dyDescent="0.15">
      <c r="A35" s="52">
        <v>5</v>
      </c>
      <c r="B35" s="50">
        <v>56</v>
      </c>
      <c r="C35" s="46">
        <v>34</v>
      </c>
      <c r="D35" s="51">
        <v>22</v>
      </c>
      <c r="E35" s="50">
        <v>70</v>
      </c>
      <c r="F35" s="46">
        <v>48</v>
      </c>
      <c r="G35" s="46">
        <v>22</v>
      </c>
      <c r="H35" s="50">
        <v>47</v>
      </c>
      <c r="I35" s="46">
        <v>33</v>
      </c>
      <c r="J35" s="51">
        <v>14</v>
      </c>
      <c r="K35" s="50">
        <v>50</v>
      </c>
      <c r="L35" s="46">
        <v>41</v>
      </c>
      <c r="M35" s="46">
        <v>9</v>
      </c>
      <c r="N35" s="50">
        <v>11</v>
      </c>
      <c r="O35" s="64">
        <v>8</v>
      </c>
      <c r="P35" s="65">
        <v>3</v>
      </c>
      <c r="Q35" s="50">
        <v>635</v>
      </c>
      <c r="R35" s="15">
        <v>436</v>
      </c>
      <c r="S35" s="17">
        <v>199</v>
      </c>
      <c r="T35" s="72" t="s">
        <v>238</v>
      </c>
      <c r="U35" s="70" t="s">
        <v>239</v>
      </c>
      <c r="V35" s="71" t="s">
        <v>198</v>
      </c>
    </row>
    <row r="36" spans="1:22" ht="18" customHeight="1" x14ac:dyDescent="0.15">
      <c r="A36" s="52">
        <v>6</v>
      </c>
      <c r="B36" s="50">
        <v>56</v>
      </c>
      <c r="C36" s="46">
        <v>31</v>
      </c>
      <c r="D36" s="51">
        <v>25</v>
      </c>
      <c r="E36" s="50">
        <v>72</v>
      </c>
      <c r="F36" s="46">
        <v>52</v>
      </c>
      <c r="G36" s="46">
        <v>20</v>
      </c>
      <c r="H36" s="50">
        <v>49</v>
      </c>
      <c r="I36" s="46">
        <v>33</v>
      </c>
      <c r="J36" s="51">
        <v>16</v>
      </c>
      <c r="K36" s="50">
        <v>48</v>
      </c>
      <c r="L36" s="46">
        <v>37</v>
      </c>
      <c r="M36" s="46">
        <v>11</v>
      </c>
      <c r="N36" s="50">
        <v>18</v>
      </c>
      <c r="O36" s="64">
        <v>14</v>
      </c>
      <c r="P36" s="65">
        <v>4</v>
      </c>
      <c r="Q36" s="50">
        <v>646</v>
      </c>
      <c r="R36" s="15">
        <v>438</v>
      </c>
      <c r="S36" s="17">
        <v>208</v>
      </c>
      <c r="T36" s="72" t="s">
        <v>240</v>
      </c>
      <c r="U36" s="70" t="s">
        <v>241</v>
      </c>
      <c r="V36" s="71" t="s">
        <v>242</v>
      </c>
    </row>
    <row r="37" spans="1:22" ht="18" customHeight="1" x14ac:dyDescent="0.15">
      <c r="A37" s="52">
        <v>7</v>
      </c>
      <c r="B37" s="53">
        <v>59</v>
      </c>
      <c r="C37" s="54">
        <v>33</v>
      </c>
      <c r="D37" s="55">
        <v>26</v>
      </c>
      <c r="E37" s="53">
        <v>58</v>
      </c>
      <c r="F37" s="54">
        <v>44</v>
      </c>
      <c r="G37" s="54">
        <v>14</v>
      </c>
      <c r="H37" s="53">
        <v>46</v>
      </c>
      <c r="I37" s="54">
        <v>31</v>
      </c>
      <c r="J37" s="55">
        <v>15</v>
      </c>
      <c r="K37" s="53">
        <v>59</v>
      </c>
      <c r="L37" s="54">
        <v>44</v>
      </c>
      <c r="M37" s="54">
        <v>15</v>
      </c>
      <c r="N37" s="53">
        <v>12</v>
      </c>
      <c r="O37" s="73">
        <v>7</v>
      </c>
      <c r="P37" s="74">
        <v>5</v>
      </c>
      <c r="Q37" s="53">
        <v>649</v>
      </c>
      <c r="R37" s="75">
        <v>438</v>
      </c>
      <c r="S37" s="76">
        <v>211</v>
      </c>
      <c r="T37" s="77" t="s">
        <v>243</v>
      </c>
      <c r="U37" s="78" t="s">
        <v>244</v>
      </c>
      <c r="V37" s="79" t="s">
        <v>245</v>
      </c>
    </row>
    <row r="38" spans="1:22" ht="18" customHeight="1" x14ac:dyDescent="0.15">
      <c r="A38" s="24" t="s">
        <v>205</v>
      </c>
    </row>
  </sheetData>
  <mergeCells count="15">
    <mergeCell ref="Q4:S4"/>
    <mergeCell ref="T4:V4"/>
    <mergeCell ref="A22:A23"/>
    <mergeCell ref="B22:D22"/>
    <mergeCell ref="E22:G22"/>
    <mergeCell ref="H22:J22"/>
    <mergeCell ref="K22:M22"/>
    <mergeCell ref="N22:P22"/>
    <mergeCell ref="T22:V22"/>
    <mergeCell ref="A4:A5"/>
    <mergeCell ref="B4:D4"/>
    <mergeCell ref="E4:G4"/>
    <mergeCell ref="H4:J4"/>
    <mergeCell ref="K4:M4"/>
    <mergeCell ref="N4:P4"/>
  </mergeCells>
  <phoneticPr fontId="18"/>
  <pageMargins left="0.78740157480314965" right="0.78740157480314965" top="0.78740157480314965" bottom="0.78740157480314965" header="0.51181102362204722" footer="0.51181102362204722"/>
  <pageSetup paperSize="9" scale="7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EF7F-78E8-47F2-BF92-7E18FF59C1EE}">
  <sheetPr>
    <outlinePr summaryBelow="0"/>
    <pageSetUpPr fitToPage="1"/>
  </sheetPr>
  <dimension ref="A1:N182"/>
  <sheetViews>
    <sheetView view="pageBreakPreview" zoomScale="85" zoomScaleNormal="115" zoomScaleSheetLayoutView="85" workbookViewId="0"/>
  </sheetViews>
  <sheetFormatPr defaultRowHeight="13.5" x14ac:dyDescent="0.15"/>
  <cols>
    <col min="1" max="1" width="4" style="80" customWidth="1"/>
    <col min="2" max="2" width="4" style="81" customWidth="1"/>
    <col min="3" max="3" width="4.5" style="81" customWidth="1"/>
    <col min="4" max="4" width="10.625" style="81" customWidth="1"/>
    <col min="5" max="5" width="4.5" style="81" customWidth="1"/>
    <col min="6" max="6" width="11.875" style="81" customWidth="1"/>
    <col min="7" max="7" width="4.5" style="82" customWidth="1"/>
    <col min="8" max="8" width="12" style="81" customWidth="1"/>
    <col min="9" max="9" width="4.5" style="83" customWidth="1"/>
    <col min="10" max="10" width="4.5" style="81" customWidth="1"/>
    <col min="11" max="11" width="5.25" style="81" customWidth="1"/>
    <col min="12" max="13" width="5.625" style="81" customWidth="1"/>
    <col min="14" max="14" width="4.875" style="81" customWidth="1"/>
    <col min="15" max="15" width="6.25" style="81" customWidth="1"/>
    <col min="16" max="16384" width="9" style="81"/>
  </cols>
  <sheetData>
    <row r="1" spans="1:14" ht="27" customHeight="1" x14ac:dyDescent="0.15">
      <c r="D1" s="81" t="s">
        <v>131</v>
      </c>
      <c r="H1" s="83" t="s">
        <v>246</v>
      </c>
      <c r="K1" s="84" t="s">
        <v>130</v>
      </c>
      <c r="L1" s="85" t="s">
        <v>149</v>
      </c>
      <c r="M1" s="85" t="s">
        <v>150</v>
      </c>
      <c r="N1" s="85" t="s">
        <v>151</v>
      </c>
    </row>
    <row r="2" spans="1:14" x14ac:dyDescent="0.15">
      <c r="A2" s="86" t="s">
        <v>132</v>
      </c>
      <c r="K2" s="87">
        <v>649</v>
      </c>
      <c r="L2" s="87">
        <v>28</v>
      </c>
      <c r="M2" s="87">
        <v>15</v>
      </c>
      <c r="N2" s="87">
        <v>13</v>
      </c>
    </row>
    <row r="3" spans="1:14" s="93" customFormat="1" x14ac:dyDescent="0.15">
      <c r="A3" s="88" t="s">
        <v>47</v>
      </c>
      <c r="B3" s="89"/>
      <c r="C3" s="89"/>
      <c r="D3" s="89"/>
      <c r="E3" s="89"/>
      <c r="F3" s="89"/>
      <c r="G3" s="90"/>
      <c r="H3" s="91"/>
      <c r="I3" s="91"/>
      <c r="J3" s="91"/>
      <c r="K3" s="92">
        <v>461</v>
      </c>
      <c r="L3" s="92">
        <v>18</v>
      </c>
      <c r="M3" s="92">
        <v>14</v>
      </c>
      <c r="N3" s="92">
        <v>12</v>
      </c>
    </row>
    <row r="4" spans="1:14" s="80" customFormat="1" ht="13.5" customHeight="1" x14ac:dyDescent="0.15">
      <c r="C4" s="94" t="s">
        <v>0</v>
      </c>
      <c r="D4" s="94"/>
      <c r="E4" s="94"/>
      <c r="F4" s="94"/>
      <c r="G4" s="95"/>
      <c r="H4" s="96"/>
      <c r="I4" s="96"/>
      <c r="J4" s="96"/>
      <c r="K4" s="97">
        <v>7</v>
      </c>
      <c r="L4" s="97">
        <v>0</v>
      </c>
      <c r="M4" s="97">
        <v>1</v>
      </c>
      <c r="N4" s="97">
        <v>0</v>
      </c>
    </row>
    <row r="5" spans="1:14" s="80" customFormat="1" ht="13.5" customHeight="1" x14ac:dyDescent="0.15">
      <c r="E5" s="80" t="s">
        <v>117</v>
      </c>
      <c r="G5" s="81"/>
      <c r="H5" s="83"/>
      <c r="I5" s="83"/>
      <c r="J5" s="83"/>
      <c r="K5" s="87">
        <v>2</v>
      </c>
      <c r="L5" s="87">
        <v>0</v>
      </c>
      <c r="M5" s="87">
        <v>0</v>
      </c>
      <c r="N5" s="87">
        <v>0</v>
      </c>
    </row>
    <row r="6" spans="1:14" s="80" customFormat="1" ht="13.5" customHeight="1" x14ac:dyDescent="0.15">
      <c r="D6" s="98"/>
      <c r="G6" s="81" t="s">
        <v>57</v>
      </c>
      <c r="H6" s="81"/>
      <c r="I6" s="83"/>
      <c r="J6" s="81"/>
      <c r="K6" s="87">
        <v>4</v>
      </c>
      <c r="L6" s="87">
        <v>0</v>
      </c>
      <c r="M6" s="87">
        <v>1</v>
      </c>
      <c r="N6" s="87">
        <v>0</v>
      </c>
    </row>
    <row r="7" spans="1:14" s="80" customFormat="1" ht="13.5" customHeight="1" x14ac:dyDescent="0.15">
      <c r="B7" s="99" t="s">
        <v>48</v>
      </c>
      <c r="C7" s="100"/>
      <c r="D7" s="100"/>
      <c r="E7" s="100"/>
      <c r="F7" s="100"/>
      <c r="G7" s="101"/>
      <c r="H7" s="102"/>
      <c r="I7" s="102"/>
      <c r="J7" s="102"/>
      <c r="K7" s="103">
        <v>421</v>
      </c>
      <c r="L7" s="103">
        <v>17</v>
      </c>
      <c r="M7" s="103">
        <v>9</v>
      </c>
      <c r="N7" s="103">
        <v>11</v>
      </c>
    </row>
    <row r="8" spans="1:14" s="80" customFormat="1" ht="13.5" customHeight="1" x14ac:dyDescent="0.15">
      <c r="C8" s="94" t="s">
        <v>247</v>
      </c>
      <c r="D8" s="94"/>
      <c r="E8" s="94"/>
      <c r="F8" s="94"/>
      <c r="G8" s="95"/>
      <c r="H8" s="96"/>
      <c r="I8" s="96"/>
      <c r="J8" s="96"/>
      <c r="K8" s="97">
        <v>1</v>
      </c>
      <c r="L8" s="97">
        <v>0</v>
      </c>
      <c r="M8" s="97">
        <v>0</v>
      </c>
      <c r="N8" s="97">
        <v>0</v>
      </c>
    </row>
    <row r="9" spans="1:14" s="80" customFormat="1" ht="13.5" customHeight="1" x14ac:dyDescent="0.15">
      <c r="C9" s="94" t="s">
        <v>1</v>
      </c>
      <c r="D9" s="94"/>
      <c r="E9" s="94"/>
      <c r="F9" s="94"/>
      <c r="G9" s="95"/>
      <c r="H9" s="96"/>
      <c r="I9" s="96"/>
      <c r="J9" s="96"/>
      <c r="K9" s="97">
        <v>50</v>
      </c>
      <c r="L9" s="97">
        <v>4</v>
      </c>
      <c r="M9" s="97">
        <v>1</v>
      </c>
      <c r="N9" s="97">
        <v>1</v>
      </c>
    </row>
    <row r="10" spans="1:14" s="80" customFormat="1" ht="13.5" customHeight="1" x14ac:dyDescent="0.15">
      <c r="E10" s="104" t="s">
        <v>2</v>
      </c>
      <c r="F10" s="104"/>
      <c r="G10" s="105"/>
      <c r="H10" s="106"/>
      <c r="I10" s="106"/>
      <c r="J10" s="106"/>
      <c r="K10" s="107">
        <v>9</v>
      </c>
      <c r="L10" s="107">
        <v>0</v>
      </c>
      <c r="M10" s="107">
        <v>0</v>
      </c>
      <c r="N10" s="107">
        <v>0</v>
      </c>
    </row>
    <row r="11" spans="1:14" s="80" customFormat="1" ht="13.5" customHeight="1" x14ac:dyDescent="0.15">
      <c r="E11" s="98"/>
      <c r="G11" s="81" t="s">
        <v>133</v>
      </c>
      <c r="H11" s="81"/>
      <c r="I11" s="83"/>
      <c r="J11" s="81"/>
      <c r="K11" s="87">
        <v>3</v>
      </c>
      <c r="L11" s="87">
        <v>0</v>
      </c>
      <c r="M11" s="87">
        <v>0</v>
      </c>
      <c r="N11" s="87">
        <v>0</v>
      </c>
    </row>
    <row r="12" spans="1:14" ht="13.5" customHeight="1" x14ac:dyDescent="0.15">
      <c r="A12" s="81"/>
      <c r="F12" s="82"/>
      <c r="G12" s="81" t="s">
        <v>248</v>
      </c>
      <c r="K12" s="87">
        <v>4</v>
      </c>
      <c r="L12" s="87">
        <v>0</v>
      </c>
      <c r="M12" s="87">
        <v>0</v>
      </c>
      <c r="N12" s="87">
        <v>0</v>
      </c>
    </row>
    <row r="13" spans="1:14" s="80" customFormat="1" ht="13.5" customHeight="1" x14ac:dyDescent="0.15">
      <c r="E13" s="104" t="s">
        <v>3</v>
      </c>
      <c r="F13" s="104"/>
      <c r="G13" s="105"/>
      <c r="H13" s="106"/>
      <c r="I13" s="106"/>
      <c r="J13" s="106"/>
      <c r="K13" s="107">
        <v>4</v>
      </c>
      <c r="L13" s="107">
        <v>1</v>
      </c>
      <c r="M13" s="107">
        <v>0</v>
      </c>
      <c r="N13" s="107">
        <v>0</v>
      </c>
    </row>
    <row r="14" spans="1:14" s="80" customFormat="1" ht="13.5" customHeight="1" x14ac:dyDescent="0.15">
      <c r="G14" s="81" t="s">
        <v>95</v>
      </c>
      <c r="H14" s="81"/>
      <c r="I14" s="83"/>
      <c r="J14" s="81"/>
      <c r="K14" s="87">
        <v>3</v>
      </c>
      <c r="L14" s="87">
        <v>1</v>
      </c>
      <c r="M14" s="87">
        <v>0</v>
      </c>
      <c r="N14" s="87">
        <v>0</v>
      </c>
    </row>
    <row r="15" spans="1:14" s="80" customFormat="1" ht="13.5" customHeight="1" x14ac:dyDescent="0.15">
      <c r="E15" s="104" t="s">
        <v>4</v>
      </c>
      <c r="F15" s="104"/>
      <c r="G15" s="105"/>
      <c r="H15" s="106"/>
      <c r="I15" s="106"/>
      <c r="J15" s="106"/>
      <c r="K15" s="107">
        <v>9</v>
      </c>
      <c r="L15" s="107">
        <v>0</v>
      </c>
      <c r="M15" s="107">
        <v>1</v>
      </c>
      <c r="N15" s="107">
        <v>0</v>
      </c>
    </row>
    <row r="16" spans="1:14" s="80" customFormat="1" ht="13.5" customHeight="1" x14ac:dyDescent="0.15">
      <c r="F16" s="98"/>
      <c r="G16" s="81" t="s">
        <v>96</v>
      </c>
      <c r="H16" s="81"/>
      <c r="I16" s="83"/>
      <c r="J16" s="81"/>
      <c r="K16" s="87">
        <v>6</v>
      </c>
      <c r="L16" s="87">
        <v>0</v>
      </c>
      <c r="M16" s="87">
        <v>0</v>
      </c>
      <c r="N16" s="87">
        <v>0</v>
      </c>
    </row>
    <row r="17" spans="3:14" s="80" customFormat="1" ht="13.5" customHeight="1" x14ac:dyDescent="0.15">
      <c r="E17" s="80" t="s">
        <v>134</v>
      </c>
      <c r="I17" s="108"/>
      <c r="K17" s="87">
        <v>1</v>
      </c>
      <c r="L17" s="87">
        <v>0</v>
      </c>
      <c r="M17" s="87">
        <v>1</v>
      </c>
      <c r="N17" s="87">
        <v>0</v>
      </c>
    </row>
    <row r="18" spans="3:14" s="80" customFormat="1" ht="13.5" customHeight="1" x14ac:dyDescent="0.15">
      <c r="E18" s="104" t="s">
        <v>5</v>
      </c>
      <c r="F18" s="104"/>
      <c r="G18" s="105"/>
      <c r="H18" s="106"/>
      <c r="I18" s="106"/>
      <c r="J18" s="106"/>
      <c r="K18" s="107">
        <v>11</v>
      </c>
      <c r="L18" s="107">
        <v>2</v>
      </c>
      <c r="M18" s="107">
        <v>0</v>
      </c>
      <c r="N18" s="107">
        <v>0</v>
      </c>
    </row>
    <row r="19" spans="3:14" s="80" customFormat="1" ht="13.5" customHeight="1" x14ac:dyDescent="0.15">
      <c r="F19" s="98"/>
      <c r="G19" s="81" t="s">
        <v>118</v>
      </c>
      <c r="H19" s="81"/>
      <c r="I19" s="83"/>
      <c r="J19" s="81"/>
      <c r="K19" s="87">
        <v>4</v>
      </c>
      <c r="L19" s="87">
        <v>0</v>
      </c>
      <c r="M19" s="87">
        <v>0</v>
      </c>
      <c r="N19" s="87">
        <v>0</v>
      </c>
    </row>
    <row r="20" spans="3:14" s="80" customFormat="1" ht="13.5" customHeight="1" x14ac:dyDescent="0.15">
      <c r="F20" s="98"/>
      <c r="G20" s="81" t="s">
        <v>80</v>
      </c>
      <c r="H20" s="81"/>
      <c r="I20" s="83"/>
      <c r="J20" s="81"/>
      <c r="K20" s="87">
        <v>2</v>
      </c>
      <c r="L20" s="87">
        <v>1</v>
      </c>
      <c r="M20" s="87">
        <v>0</v>
      </c>
      <c r="N20" s="87">
        <v>0</v>
      </c>
    </row>
    <row r="21" spans="3:14" s="80" customFormat="1" ht="13.5" customHeight="1" x14ac:dyDescent="0.15">
      <c r="E21" s="80" t="s">
        <v>152</v>
      </c>
      <c r="F21" s="98"/>
      <c r="G21" s="81"/>
      <c r="H21" s="83"/>
      <c r="I21" s="83"/>
      <c r="J21" s="83"/>
      <c r="K21" s="87">
        <v>3</v>
      </c>
      <c r="L21" s="87">
        <v>1</v>
      </c>
      <c r="M21" s="87">
        <v>0</v>
      </c>
      <c r="N21" s="87">
        <v>0</v>
      </c>
    </row>
    <row r="22" spans="3:14" s="80" customFormat="1" ht="13.5" customHeight="1" x14ac:dyDescent="0.15">
      <c r="E22" s="104" t="s">
        <v>6</v>
      </c>
      <c r="F22" s="104"/>
      <c r="G22" s="105"/>
      <c r="H22" s="106"/>
      <c r="I22" s="106"/>
      <c r="J22" s="106"/>
      <c r="K22" s="107">
        <v>6</v>
      </c>
      <c r="L22" s="107">
        <v>1</v>
      </c>
      <c r="M22" s="107">
        <v>0</v>
      </c>
      <c r="N22" s="107">
        <v>0</v>
      </c>
    </row>
    <row r="23" spans="3:14" s="80" customFormat="1" ht="13.5" customHeight="1" x14ac:dyDescent="0.15">
      <c r="G23" s="81" t="s">
        <v>58</v>
      </c>
      <c r="H23" s="81"/>
      <c r="I23" s="83"/>
      <c r="J23" s="81"/>
      <c r="K23" s="87">
        <v>5</v>
      </c>
      <c r="L23" s="87">
        <v>0</v>
      </c>
      <c r="M23" s="87">
        <v>0</v>
      </c>
      <c r="N23" s="87">
        <v>0</v>
      </c>
    </row>
    <row r="24" spans="3:14" s="80" customFormat="1" ht="13.5" customHeight="1" x14ac:dyDescent="0.15">
      <c r="E24" s="80" t="s">
        <v>153</v>
      </c>
      <c r="G24" s="81"/>
      <c r="H24" s="82"/>
      <c r="I24" s="109"/>
      <c r="J24" s="81"/>
      <c r="K24" s="87">
        <v>0</v>
      </c>
      <c r="L24" s="87">
        <v>1</v>
      </c>
      <c r="M24" s="87">
        <v>0</v>
      </c>
      <c r="N24" s="87">
        <v>0</v>
      </c>
    </row>
    <row r="25" spans="3:14" s="80" customFormat="1" ht="13.5" customHeight="1" x14ac:dyDescent="0.15">
      <c r="E25" s="104" t="s">
        <v>249</v>
      </c>
      <c r="F25" s="104"/>
      <c r="G25" s="105"/>
      <c r="H25" s="106"/>
      <c r="I25" s="106"/>
      <c r="J25" s="106"/>
      <c r="K25" s="107">
        <v>9</v>
      </c>
      <c r="L25" s="107">
        <v>0</v>
      </c>
      <c r="M25" s="107">
        <v>0</v>
      </c>
      <c r="N25" s="107">
        <v>1</v>
      </c>
    </row>
    <row r="26" spans="3:14" s="80" customFormat="1" ht="13.5" customHeight="1" x14ac:dyDescent="0.15">
      <c r="G26" s="81" t="s">
        <v>250</v>
      </c>
      <c r="H26" s="81"/>
      <c r="I26" s="83"/>
      <c r="J26" s="81"/>
      <c r="K26" s="87">
        <v>5</v>
      </c>
      <c r="L26" s="87">
        <v>0</v>
      </c>
      <c r="M26" s="87">
        <v>0</v>
      </c>
      <c r="N26" s="87">
        <v>0</v>
      </c>
    </row>
    <row r="27" spans="3:14" ht="13.5" customHeight="1" x14ac:dyDescent="0.15">
      <c r="G27" s="81" t="s">
        <v>135</v>
      </c>
      <c r="K27" s="87">
        <v>3</v>
      </c>
      <c r="L27" s="87">
        <v>0</v>
      </c>
      <c r="M27" s="87">
        <v>0</v>
      </c>
      <c r="N27" s="87">
        <v>1</v>
      </c>
    </row>
    <row r="28" spans="3:14" s="80" customFormat="1" ht="13.5" customHeight="1" x14ac:dyDescent="0.15">
      <c r="C28" s="94" t="s">
        <v>7</v>
      </c>
      <c r="D28" s="94"/>
      <c r="E28" s="110"/>
      <c r="F28" s="94"/>
      <c r="G28" s="95"/>
      <c r="H28" s="96"/>
      <c r="I28" s="96"/>
      <c r="J28" s="96"/>
      <c r="K28" s="97">
        <v>76</v>
      </c>
      <c r="L28" s="97">
        <v>2</v>
      </c>
      <c r="M28" s="97">
        <v>2</v>
      </c>
      <c r="N28" s="97">
        <v>3</v>
      </c>
    </row>
    <row r="29" spans="3:14" s="80" customFormat="1" ht="13.5" customHeight="1" x14ac:dyDescent="0.15">
      <c r="E29" s="104" t="s">
        <v>8</v>
      </c>
      <c r="F29" s="104"/>
      <c r="G29" s="105"/>
      <c r="H29" s="106"/>
      <c r="I29" s="106"/>
      <c r="J29" s="106"/>
      <c r="K29" s="107">
        <v>12</v>
      </c>
      <c r="L29" s="107">
        <v>1</v>
      </c>
      <c r="M29" s="107">
        <v>1</v>
      </c>
      <c r="N29" s="107">
        <v>0</v>
      </c>
    </row>
    <row r="30" spans="3:14" s="80" customFormat="1" ht="13.5" customHeight="1" x14ac:dyDescent="0.15">
      <c r="G30" s="81" t="s">
        <v>119</v>
      </c>
      <c r="H30" s="81"/>
      <c r="I30" s="83"/>
      <c r="J30" s="81"/>
      <c r="K30" s="87">
        <v>4</v>
      </c>
      <c r="L30" s="87">
        <v>0</v>
      </c>
      <c r="M30" s="87">
        <v>0</v>
      </c>
      <c r="N30" s="87">
        <v>0</v>
      </c>
    </row>
    <row r="31" spans="3:14" s="80" customFormat="1" ht="13.5" customHeight="1" x14ac:dyDescent="0.15">
      <c r="G31" s="81" t="s">
        <v>120</v>
      </c>
      <c r="H31" s="81"/>
      <c r="I31" s="83"/>
      <c r="J31" s="81"/>
      <c r="K31" s="87">
        <v>4</v>
      </c>
      <c r="L31" s="87">
        <v>0</v>
      </c>
      <c r="M31" s="87">
        <v>0</v>
      </c>
      <c r="N31" s="87">
        <v>0</v>
      </c>
    </row>
    <row r="32" spans="3:14" s="80" customFormat="1" ht="13.5" customHeight="1" x14ac:dyDescent="0.15">
      <c r="E32" s="80" t="s">
        <v>154</v>
      </c>
      <c r="G32" s="81"/>
      <c r="H32" s="81"/>
      <c r="I32" s="83"/>
      <c r="J32" s="81"/>
      <c r="K32" s="87">
        <v>2</v>
      </c>
      <c r="L32" s="87">
        <v>1</v>
      </c>
      <c r="M32" s="87">
        <v>1</v>
      </c>
      <c r="N32" s="87">
        <v>0</v>
      </c>
    </row>
    <row r="33" spans="1:14" s="80" customFormat="1" ht="13.5" customHeight="1" x14ac:dyDescent="0.15">
      <c r="E33" s="104" t="s">
        <v>9</v>
      </c>
      <c r="F33" s="104"/>
      <c r="G33" s="105"/>
      <c r="H33" s="106"/>
      <c r="I33" s="106"/>
      <c r="J33" s="106"/>
      <c r="K33" s="107">
        <v>18</v>
      </c>
      <c r="L33" s="107">
        <v>0</v>
      </c>
      <c r="M33" s="107">
        <v>0</v>
      </c>
      <c r="N33" s="107">
        <v>0</v>
      </c>
    </row>
    <row r="34" spans="1:14" s="80" customFormat="1" ht="13.5" customHeight="1" x14ac:dyDescent="0.15">
      <c r="G34" s="81" t="s">
        <v>121</v>
      </c>
      <c r="H34" s="81"/>
      <c r="I34" s="83"/>
      <c r="J34" s="81"/>
      <c r="K34" s="87">
        <v>3</v>
      </c>
      <c r="L34" s="87">
        <v>0</v>
      </c>
      <c r="M34" s="87">
        <v>0</v>
      </c>
      <c r="N34" s="87">
        <v>0</v>
      </c>
    </row>
    <row r="35" spans="1:14" s="80" customFormat="1" ht="13.5" customHeight="1" x14ac:dyDescent="0.15">
      <c r="G35" s="81" t="s">
        <v>59</v>
      </c>
      <c r="H35" s="81"/>
      <c r="I35" s="83"/>
      <c r="J35" s="81"/>
      <c r="K35" s="87">
        <v>9</v>
      </c>
      <c r="L35" s="87">
        <v>0</v>
      </c>
      <c r="M35" s="87">
        <v>0</v>
      </c>
      <c r="N35" s="87">
        <v>0</v>
      </c>
    </row>
    <row r="36" spans="1:14" s="80" customFormat="1" ht="13.5" customHeight="1" x14ac:dyDescent="0.15">
      <c r="E36" s="80" t="s">
        <v>136</v>
      </c>
      <c r="F36" s="98"/>
      <c r="G36" s="81"/>
      <c r="H36" s="81"/>
      <c r="I36" s="83"/>
      <c r="J36" s="83"/>
      <c r="K36" s="87">
        <v>1</v>
      </c>
      <c r="L36" s="87">
        <v>0</v>
      </c>
      <c r="M36" s="87">
        <v>0</v>
      </c>
      <c r="N36" s="87">
        <v>0</v>
      </c>
    </row>
    <row r="37" spans="1:14" s="80" customFormat="1" ht="13.5" customHeight="1" x14ac:dyDescent="0.15">
      <c r="E37" s="80" t="s">
        <v>137</v>
      </c>
      <c r="F37" s="98"/>
      <c r="G37" s="81"/>
      <c r="H37" s="81"/>
      <c r="I37" s="83"/>
      <c r="J37" s="83"/>
      <c r="K37" s="87">
        <v>2</v>
      </c>
      <c r="L37" s="87">
        <v>0</v>
      </c>
      <c r="M37" s="87">
        <v>0</v>
      </c>
      <c r="N37" s="87">
        <v>0</v>
      </c>
    </row>
    <row r="38" spans="1:14" s="80" customFormat="1" ht="13.5" customHeight="1" x14ac:dyDescent="0.15">
      <c r="E38" s="104" t="s">
        <v>10</v>
      </c>
      <c r="F38" s="104"/>
      <c r="G38" s="105"/>
      <c r="H38" s="106"/>
      <c r="I38" s="106"/>
      <c r="J38" s="106"/>
      <c r="K38" s="107">
        <v>20</v>
      </c>
      <c r="L38" s="107">
        <v>0</v>
      </c>
      <c r="M38" s="107">
        <v>0</v>
      </c>
      <c r="N38" s="107">
        <v>1</v>
      </c>
    </row>
    <row r="39" spans="1:14" s="80" customFormat="1" ht="13.5" customHeight="1" x14ac:dyDescent="0.15">
      <c r="G39" s="81" t="s">
        <v>97</v>
      </c>
      <c r="H39" s="81"/>
      <c r="I39" s="83"/>
      <c r="J39" s="81"/>
      <c r="K39" s="87">
        <v>9</v>
      </c>
      <c r="L39" s="87">
        <v>0</v>
      </c>
      <c r="M39" s="87">
        <v>0</v>
      </c>
      <c r="N39" s="87">
        <v>0</v>
      </c>
    </row>
    <row r="40" spans="1:14" s="80" customFormat="1" ht="13.5" customHeight="1" x14ac:dyDescent="0.15">
      <c r="G40" s="81" t="s">
        <v>98</v>
      </c>
      <c r="H40" s="81"/>
      <c r="I40" s="83"/>
      <c r="J40" s="81"/>
      <c r="K40" s="87">
        <v>5</v>
      </c>
      <c r="L40" s="87">
        <v>0</v>
      </c>
      <c r="M40" s="87">
        <v>0</v>
      </c>
      <c r="N40" s="87">
        <v>0</v>
      </c>
    </row>
    <row r="41" spans="1:14" ht="13.5" customHeight="1" x14ac:dyDescent="0.15">
      <c r="A41" s="81"/>
      <c r="G41" s="81" t="s">
        <v>99</v>
      </c>
      <c r="K41" s="87">
        <v>5</v>
      </c>
      <c r="L41" s="87">
        <v>0</v>
      </c>
      <c r="M41" s="87">
        <v>0</v>
      </c>
      <c r="N41" s="87">
        <v>1</v>
      </c>
    </row>
    <row r="42" spans="1:14" s="80" customFormat="1" ht="13.5" customHeight="1" x14ac:dyDescent="0.15">
      <c r="E42" s="104" t="s">
        <v>11</v>
      </c>
      <c r="F42" s="104"/>
      <c r="G42" s="105"/>
      <c r="H42" s="106"/>
      <c r="I42" s="106"/>
      <c r="J42" s="106"/>
      <c r="K42" s="107">
        <v>11</v>
      </c>
      <c r="L42" s="107">
        <v>0</v>
      </c>
      <c r="M42" s="107">
        <v>1</v>
      </c>
      <c r="N42" s="107">
        <v>1</v>
      </c>
    </row>
    <row r="43" spans="1:14" s="80" customFormat="1" ht="13.5" customHeight="1" x14ac:dyDescent="0.15">
      <c r="G43" s="81" t="s">
        <v>100</v>
      </c>
      <c r="H43" s="81"/>
      <c r="I43" s="83"/>
      <c r="J43" s="81"/>
      <c r="K43" s="87">
        <v>3</v>
      </c>
      <c r="L43" s="87">
        <v>0</v>
      </c>
      <c r="M43" s="87">
        <v>1</v>
      </c>
      <c r="N43" s="87">
        <v>0</v>
      </c>
    </row>
    <row r="44" spans="1:14" ht="13.5" customHeight="1" x14ac:dyDescent="0.15">
      <c r="A44" s="81"/>
      <c r="G44" s="81" t="s">
        <v>60</v>
      </c>
      <c r="K44" s="87">
        <v>4</v>
      </c>
      <c r="L44" s="87">
        <v>0</v>
      </c>
      <c r="M44" s="87">
        <v>0</v>
      </c>
      <c r="N44" s="87">
        <v>1</v>
      </c>
    </row>
    <row r="45" spans="1:14" s="80" customFormat="1" ht="13.5" customHeight="1" x14ac:dyDescent="0.15">
      <c r="E45" s="80" t="s">
        <v>155</v>
      </c>
      <c r="G45" s="81"/>
      <c r="H45" s="81"/>
      <c r="I45" s="83"/>
      <c r="J45" s="81"/>
      <c r="K45" s="87">
        <v>2</v>
      </c>
      <c r="L45" s="87">
        <v>0</v>
      </c>
      <c r="M45" s="87">
        <v>0</v>
      </c>
      <c r="N45" s="87">
        <v>0</v>
      </c>
    </row>
    <row r="46" spans="1:14" s="80" customFormat="1" ht="13.5" customHeight="1" x14ac:dyDescent="0.15">
      <c r="E46" s="104" t="s">
        <v>12</v>
      </c>
      <c r="F46" s="104"/>
      <c r="G46" s="105"/>
      <c r="H46" s="106"/>
      <c r="I46" s="106"/>
      <c r="J46" s="106"/>
      <c r="K46" s="107">
        <v>12</v>
      </c>
      <c r="L46" s="107">
        <v>1</v>
      </c>
      <c r="M46" s="107">
        <v>0</v>
      </c>
      <c r="N46" s="107">
        <v>1</v>
      </c>
    </row>
    <row r="47" spans="1:14" s="80" customFormat="1" ht="13.5" customHeight="1" x14ac:dyDescent="0.15">
      <c r="G47" s="81" t="s">
        <v>62</v>
      </c>
      <c r="H47" s="81"/>
      <c r="I47" s="83"/>
      <c r="J47" s="81"/>
      <c r="K47" s="87">
        <v>7</v>
      </c>
      <c r="L47" s="87">
        <v>0</v>
      </c>
      <c r="M47" s="87">
        <v>0</v>
      </c>
      <c r="N47" s="87">
        <v>1</v>
      </c>
    </row>
    <row r="48" spans="1:14" s="80" customFormat="1" ht="13.5" customHeight="1" x14ac:dyDescent="0.15">
      <c r="G48" s="81" t="s">
        <v>61</v>
      </c>
      <c r="H48" s="81"/>
      <c r="I48" s="83"/>
      <c r="J48" s="81"/>
      <c r="K48" s="87">
        <v>4</v>
      </c>
      <c r="L48" s="87">
        <v>1</v>
      </c>
      <c r="M48" s="87">
        <v>0</v>
      </c>
      <c r="N48" s="87">
        <v>0</v>
      </c>
    </row>
    <row r="49" spans="1:14" s="80" customFormat="1" ht="13.5" customHeight="1" x14ac:dyDescent="0.15">
      <c r="C49" s="94" t="s">
        <v>251</v>
      </c>
      <c r="D49" s="94"/>
      <c r="E49" s="110"/>
      <c r="F49" s="94"/>
      <c r="G49" s="95"/>
      <c r="H49" s="96"/>
      <c r="I49" s="96"/>
      <c r="J49" s="96"/>
      <c r="K49" s="97">
        <v>30</v>
      </c>
      <c r="L49" s="97">
        <v>0</v>
      </c>
      <c r="M49" s="97">
        <v>0</v>
      </c>
      <c r="N49" s="97">
        <v>0</v>
      </c>
    </row>
    <row r="50" spans="1:14" s="80" customFormat="1" ht="13.5" customHeight="1" x14ac:dyDescent="0.15">
      <c r="E50" s="104" t="s">
        <v>252</v>
      </c>
      <c r="F50" s="104"/>
      <c r="G50" s="105"/>
      <c r="H50" s="106"/>
      <c r="I50" s="106"/>
      <c r="J50" s="106"/>
      <c r="K50" s="107">
        <v>8</v>
      </c>
      <c r="L50" s="107">
        <v>0</v>
      </c>
      <c r="M50" s="107">
        <v>0</v>
      </c>
      <c r="N50" s="107">
        <v>0</v>
      </c>
    </row>
    <row r="51" spans="1:14" s="80" customFormat="1" ht="13.5" customHeight="1" x14ac:dyDescent="0.15">
      <c r="G51" s="81" t="s">
        <v>253</v>
      </c>
      <c r="H51" s="81"/>
      <c r="I51" s="83"/>
      <c r="J51" s="81"/>
      <c r="K51" s="87">
        <v>3</v>
      </c>
      <c r="L51" s="87">
        <v>0</v>
      </c>
      <c r="M51" s="87">
        <v>0</v>
      </c>
      <c r="N51" s="87">
        <v>0</v>
      </c>
    </row>
    <row r="52" spans="1:14" s="80" customFormat="1" ht="13.5" customHeight="1" x14ac:dyDescent="0.15">
      <c r="G52" s="81" t="s">
        <v>254</v>
      </c>
      <c r="H52" s="81"/>
      <c r="I52" s="83"/>
      <c r="J52" s="81"/>
      <c r="K52" s="87">
        <v>3</v>
      </c>
      <c r="L52" s="87">
        <v>0</v>
      </c>
      <c r="M52" s="87">
        <v>0</v>
      </c>
      <c r="N52" s="87">
        <v>0</v>
      </c>
    </row>
    <row r="53" spans="1:14" s="80" customFormat="1" ht="13.5" customHeight="1" x14ac:dyDescent="0.15">
      <c r="E53" s="104" t="s">
        <v>255</v>
      </c>
      <c r="F53" s="104"/>
      <c r="G53" s="105"/>
      <c r="H53" s="106"/>
      <c r="I53" s="106"/>
      <c r="J53" s="106"/>
      <c r="K53" s="107">
        <v>9</v>
      </c>
      <c r="L53" s="107">
        <v>0</v>
      </c>
      <c r="M53" s="107">
        <v>0</v>
      </c>
      <c r="N53" s="107">
        <v>0</v>
      </c>
    </row>
    <row r="54" spans="1:14" s="80" customFormat="1" ht="13.5" customHeight="1" x14ac:dyDescent="0.15">
      <c r="G54" s="81" t="s">
        <v>256</v>
      </c>
      <c r="H54" s="81"/>
      <c r="I54" s="83"/>
      <c r="J54" s="81"/>
      <c r="K54" s="87">
        <v>5</v>
      </c>
      <c r="L54" s="87">
        <v>0</v>
      </c>
      <c r="M54" s="87">
        <v>0</v>
      </c>
      <c r="N54" s="87">
        <v>0</v>
      </c>
    </row>
    <row r="55" spans="1:14" s="80" customFormat="1" ht="13.5" customHeight="1" x14ac:dyDescent="0.15">
      <c r="G55" s="81" t="s">
        <v>257</v>
      </c>
      <c r="H55" s="81"/>
      <c r="I55" s="83"/>
      <c r="J55" s="81"/>
      <c r="K55" s="87">
        <v>2</v>
      </c>
      <c r="L55" s="87">
        <v>0</v>
      </c>
      <c r="M55" s="87">
        <v>0</v>
      </c>
      <c r="N55" s="87">
        <v>0</v>
      </c>
    </row>
    <row r="56" spans="1:14" ht="13.5" customHeight="1" x14ac:dyDescent="0.15">
      <c r="A56" s="81"/>
      <c r="G56" s="81" t="s">
        <v>258</v>
      </c>
      <c r="K56" s="87">
        <v>0</v>
      </c>
      <c r="L56" s="87">
        <v>0</v>
      </c>
      <c r="M56" s="87">
        <v>0</v>
      </c>
      <c r="N56" s="87">
        <v>0</v>
      </c>
    </row>
    <row r="57" spans="1:14" s="80" customFormat="1" ht="13.5" customHeight="1" x14ac:dyDescent="0.15">
      <c r="E57" s="104" t="s">
        <v>24</v>
      </c>
      <c r="F57" s="104"/>
      <c r="G57" s="105"/>
      <c r="H57" s="106"/>
      <c r="I57" s="106"/>
      <c r="J57" s="106"/>
      <c r="K57" s="107">
        <v>11</v>
      </c>
      <c r="L57" s="107">
        <v>0</v>
      </c>
      <c r="M57" s="107">
        <v>0</v>
      </c>
      <c r="N57" s="107">
        <v>0</v>
      </c>
    </row>
    <row r="58" spans="1:14" s="80" customFormat="1" ht="13.5" customHeight="1" x14ac:dyDescent="0.15">
      <c r="G58" s="81" t="s">
        <v>74</v>
      </c>
      <c r="H58" s="81"/>
      <c r="I58" s="83"/>
      <c r="J58" s="81"/>
      <c r="K58" s="87">
        <v>5</v>
      </c>
      <c r="L58" s="87">
        <v>0</v>
      </c>
      <c r="M58" s="87">
        <v>0</v>
      </c>
      <c r="N58" s="87">
        <v>0</v>
      </c>
    </row>
    <row r="59" spans="1:14" s="80" customFormat="1" ht="13.5" customHeight="1" x14ac:dyDescent="0.15">
      <c r="G59" s="81" t="s">
        <v>107</v>
      </c>
      <c r="H59" s="81"/>
      <c r="I59" s="83"/>
      <c r="J59" s="81"/>
      <c r="K59" s="87">
        <v>3</v>
      </c>
      <c r="L59" s="87">
        <v>0</v>
      </c>
      <c r="M59" s="87">
        <v>0</v>
      </c>
      <c r="N59" s="87">
        <v>0</v>
      </c>
    </row>
    <row r="60" spans="1:14" s="80" customFormat="1" ht="13.5" customHeight="1" x14ac:dyDescent="0.15">
      <c r="E60" s="80" t="s">
        <v>259</v>
      </c>
      <c r="G60" s="81"/>
      <c r="H60" s="81"/>
      <c r="I60" s="83"/>
      <c r="J60" s="81"/>
      <c r="K60" s="87">
        <v>1</v>
      </c>
      <c r="L60" s="87">
        <v>0</v>
      </c>
      <c r="M60" s="87">
        <v>0</v>
      </c>
      <c r="N60" s="87">
        <v>0</v>
      </c>
    </row>
    <row r="61" spans="1:14" s="80" customFormat="1" ht="13.5" customHeight="1" x14ac:dyDescent="0.15">
      <c r="C61" s="94" t="s">
        <v>13</v>
      </c>
      <c r="D61" s="94"/>
      <c r="E61" s="110"/>
      <c r="F61" s="94"/>
      <c r="G61" s="95"/>
      <c r="H61" s="96"/>
      <c r="I61" s="96"/>
      <c r="J61" s="96"/>
      <c r="K61" s="97">
        <v>65</v>
      </c>
      <c r="L61" s="97">
        <v>2</v>
      </c>
      <c r="M61" s="97">
        <v>2</v>
      </c>
      <c r="N61" s="97">
        <v>2</v>
      </c>
    </row>
    <row r="62" spans="1:14" s="80" customFormat="1" ht="13.5" customHeight="1" x14ac:dyDescent="0.15">
      <c r="E62" s="104" t="s">
        <v>138</v>
      </c>
      <c r="F62" s="104"/>
      <c r="G62" s="105"/>
      <c r="H62" s="106"/>
      <c r="I62" s="106"/>
      <c r="J62" s="106"/>
      <c r="K62" s="107">
        <v>22</v>
      </c>
      <c r="L62" s="107">
        <v>1</v>
      </c>
      <c r="M62" s="107">
        <v>0</v>
      </c>
      <c r="N62" s="107">
        <v>1</v>
      </c>
    </row>
    <row r="63" spans="1:14" s="80" customFormat="1" ht="13.5" customHeight="1" x14ac:dyDescent="0.15">
      <c r="G63" s="81" t="s">
        <v>101</v>
      </c>
      <c r="H63" s="81"/>
      <c r="I63" s="83"/>
      <c r="J63" s="81"/>
      <c r="K63" s="87">
        <v>3</v>
      </c>
      <c r="L63" s="87">
        <v>0</v>
      </c>
      <c r="M63" s="87">
        <v>0</v>
      </c>
      <c r="N63" s="87">
        <v>0</v>
      </c>
    </row>
    <row r="64" spans="1:14" s="80" customFormat="1" ht="13.5" customHeight="1" x14ac:dyDescent="0.15">
      <c r="G64" s="81" t="s">
        <v>139</v>
      </c>
      <c r="H64" s="81"/>
      <c r="I64" s="83"/>
      <c r="J64" s="81"/>
      <c r="K64" s="87">
        <v>8</v>
      </c>
      <c r="L64" s="87">
        <v>1</v>
      </c>
      <c r="M64" s="87">
        <v>0</v>
      </c>
      <c r="N64" s="87">
        <v>1</v>
      </c>
    </row>
    <row r="65" spans="1:14" ht="13.5" customHeight="1" x14ac:dyDescent="0.15">
      <c r="A65" s="81"/>
      <c r="F65" s="80"/>
      <c r="G65" s="81" t="s">
        <v>102</v>
      </c>
      <c r="K65" s="87">
        <v>9</v>
      </c>
      <c r="L65" s="87">
        <v>0</v>
      </c>
      <c r="M65" s="87">
        <v>0</v>
      </c>
      <c r="N65" s="87">
        <v>0</v>
      </c>
    </row>
    <row r="66" spans="1:14" s="80" customFormat="1" ht="13.5" customHeight="1" x14ac:dyDescent="0.15">
      <c r="E66" s="104" t="s">
        <v>14</v>
      </c>
      <c r="F66" s="104"/>
      <c r="G66" s="105"/>
      <c r="H66" s="106"/>
      <c r="I66" s="106"/>
      <c r="J66" s="106"/>
      <c r="K66" s="107">
        <v>20</v>
      </c>
      <c r="L66" s="107">
        <v>1</v>
      </c>
      <c r="M66" s="107">
        <v>2</v>
      </c>
      <c r="N66" s="107">
        <v>1</v>
      </c>
    </row>
    <row r="67" spans="1:14" s="80" customFormat="1" ht="13.5" customHeight="1" x14ac:dyDescent="0.15">
      <c r="G67" s="81" t="s">
        <v>63</v>
      </c>
      <c r="H67" s="81"/>
      <c r="I67" s="83"/>
      <c r="J67" s="81"/>
      <c r="K67" s="87">
        <v>5</v>
      </c>
      <c r="L67" s="87">
        <v>0</v>
      </c>
      <c r="M67" s="87">
        <v>0</v>
      </c>
      <c r="N67" s="87">
        <v>0</v>
      </c>
    </row>
    <row r="68" spans="1:14" s="80" customFormat="1" ht="13.5" customHeight="1" x14ac:dyDescent="0.15">
      <c r="G68" s="81" t="s">
        <v>64</v>
      </c>
      <c r="H68" s="81"/>
      <c r="I68" s="83"/>
      <c r="J68" s="81"/>
      <c r="K68" s="87">
        <v>5</v>
      </c>
      <c r="L68" s="87">
        <v>0</v>
      </c>
      <c r="M68" s="87">
        <v>1</v>
      </c>
      <c r="N68" s="87">
        <v>0</v>
      </c>
    </row>
    <row r="69" spans="1:14" s="80" customFormat="1" ht="13.5" customHeight="1" x14ac:dyDescent="0.15">
      <c r="G69" s="81" t="s">
        <v>103</v>
      </c>
      <c r="H69" s="81"/>
      <c r="I69" s="83"/>
      <c r="J69" s="81"/>
      <c r="K69" s="87">
        <v>5</v>
      </c>
      <c r="L69" s="87">
        <v>0</v>
      </c>
      <c r="M69" s="87">
        <v>1</v>
      </c>
      <c r="N69" s="87">
        <v>0</v>
      </c>
    </row>
    <row r="70" spans="1:14" s="80" customFormat="1" ht="13.5" customHeight="1" x14ac:dyDescent="0.15">
      <c r="G70" s="81" t="s">
        <v>104</v>
      </c>
      <c r="H70" s="81"/>
      <c r="I70" s="83"/>
      <c r="J70" s="81"/>
      <c r="K70" s="87">
        <v>3</v>
      </c>
      <c r="L70" s="87">
        <v>1</v>
      </c>
      <c r="M70" s="87">
        <v>0</v>
      </c>
      <c r="N70" s="87">
        <v>1</v>
      </c>
    </row>
    <row r="71" spans="1:14" s="80" customFormat="1" ht="13.5" customHeight="1" x14ac:dyDescent="0.15">
      <c r="E71" s="104" t="s">
        <v>260</v>
      </c>
      <c r="F71" s="104"/>
      <c r="G71" s="105"/>
      <c r="H71" s="106"/>
      <c r="I71" s="106"/>
      <c r="J71" s="106"/>
      <c r="K71" s="107">
        <v>21</v>
      </c>
      <c r="L71" s="107">
        <v>0</v>
      </c>
      <c r="M71" s="107">
        <v>0</v>
      </c>
      <c r="N71" s="107">
        <v>0</v>
      </c>
    </row>
    <row r="72" spans="1:14" s="80" customFormat="1" ht="13.5" customHeight="1" x14ac:dyDescent="0.15">
      <c r="G72" s="81" t="s">
        <v>105</v>
      </c>
      <c r="H72" s="81"/>
      <c r="I72" s="83"/>
      <c r="J72" s="81"/>
      <c r="K72" s="87">
        <v>3</v>
      </c>
      <c r="L72" s="87">
        <v>0</v>
      </c>
      <c r="M72" s="87">
        <v>0</v>
      </c>
      <c r="N72" s="87">
        <v>0</v>
      </c>
    </row>
    <row r="73" spans="1:14" s="80" customFormat="1" ht="13.5" customHeight="1" x14ac:dyDescent="0.15">
      <c r="G73" s="81" t="s">
        <v>115</v>
      </c>
      <c r="H73" s="81"/>
      <c r="I73" s="83"/>
      <c r="J73" s="81"/>
      <c r="K73" s="87">
        <v>4</v>
      </c>
      <c r="L73" s="87">
        <v>0</v>
      </c>
      <c r="M73" s="87">
        <v>0</v>
      </c>
      <c r="N73" s="87">
        <v>0</v>
      </c>
    </row>
    <row r="74" spans="1:14" s="80" customFormat="1" ht="13.5" customHeight="1" x14ac:dyDescent="0.15">
      <c r="G74" s="81" t="s">
        <v>65</v>
      </c>
      <c r="H74" s="81"/>
      <c r="I74" s="83"/>
      <c r="J74" s="81"/>
      <c r="K74" s="87">
        <v>5</v>
      </c>
      <c r="L74" s="87">
        <v>0</v>
      </c>
      <c r="M74" s="87">
        <v>0</v>
      </c>
      <c r="N74" s="87">
        <v>0</v>
      </c>
    </row>
    <row r="75" spans="1:14" s="80" customFormat="1" ht="13.5" customHeight="1" x14ac:dyDescent="0.15">
      <c r="E75" s="80" t="s">
        <v>261</v>
      </c>
      <c r="G75" s="81"/>
      <c r="H75" s="81"/>
      <c r="I75" s="83"/>
      <c r="J75" s="81"/>
      <c r="K75" s="87">
        <v>3</v>
      </c>
      <c r="L75" s="87">
        <v>0</v>
      </c>
      <c r="M75" s="87">
        <v>0</v>
      </c>
      <c r="N75" s="87">
        <v>0</v>
      </c>
    </row>
    <row r="76" spans="1:14" s="80" customFormat="1" ht="13.5" customHeight="1" x14ac:dyDescent="0.15">
      <c r="E76" s="80" t="s">
        <v>15</v>
      </c>
      <c r="G76" s="81"/>
      <c r="H76" s="81"/>
      <c r="I76" s="83"/>
      <c r="J76" s="81"/>
      <c r="K76" s="87">
        <v>4</v>
      </c>
      <c r="L76" s="87">
        <v>0</v>
      </c>
      <c r="M76" s="87">
        <v>0</v>
      </c>
      <c r="N76" s="87">
        <v>0</v>
      </c>
    </row>
    <row r="77" spans="1:14" s="80" customFormat="1" ht="13.5" customHeight="1" x14ac:dyDescent="0.15">
      <c r="C77" s="94" t="s">
        <v>16</v>
      </c>
      <c r="D77" s="94"/>
      <c r="E77" s="110"/>
      <c r="F77" s="94"/>
      <c r="G77" s="95"/>
      <c r="H77" s="96"/>
      <c r="I77" s="96"/>
      <c r="J77" s="96"/>
      <c r="K77" s="97">
        <v>119</v>
      </c>
      <c r="L77" s="97">
        <v>3</v>
      </c>
      <c r="M77" s="97">
        <v>4</v>
      </c>
      <c r="N77" s="97">
        <v>4</v>
      </c>
    </row>
    <row r="78" spans="1:14" s="80" customFormat="1" ht="13.5" customHeight="1" x14ac:dyDescent="0.15">
      <c r="E78" s="104" t="s">
        <v>51</v>
      </c>
      <c r="F78" s="104"/>
      <c r="G78" s="105"/>
      <c r="H78" s="106"/>
      <c r="I78" s="106"/>
      <c r="J78" s="106"/>
      <c r="K78" s="107">
        <v>11</v>
      </c>
      <c r="L78" s="107">
        <v>0</v>
      </c>
      <c r="M78" s="107">
        <v>0</v>
      </c>
      <c r="N78" s="107">
        <v>0</v>
      </c>
    </row>
    <row r="79" spans="1:14" s="80" customFormat="1" ht="13.5" customHeight="1" x14ac:dyDescent="0.15">
      <c r="G79" s="81" t="s">
        <v>66</v>
      </c>
      <c r="H79" s="81"/>
      <c r="I79" s="83"/>
      <c r="J79" s="81"/>
      <c r="K79" s="87">
        <v>5</v>
      </c>
      <c r="L79" s="87">
        <v>0</v>
      </c>
      <c r="M79" s="87">
        <v>0</v>
      </c>
      <c r="N79" s="87">
        <v>0</v>
      </c>
    </row>
    <row r="80" spans="1:14" s="80" customFormat="1" ht="13.5" customHeight="1" x14ac:dyDescent="0.15">
      <c r="G80" s="81" t="s">
        <v>122</v>
      </c>
      <c r="H80" s="81"/>
      <c r="I80" s="83"/>
      <c r="J80" s="81"/>
      <c r="K80" s="87">
        <v>5</v>
      </c>
      <c r="L80" s="87">
        <v>0</v>
      </c>
      <c r="M80" s="87">
        <v>0</v>
      </c>
      <c r="N80" s="87">
        <v>0</v>
      </c>
    </row>
    <row r="81" spans="5:14" s="80" customFormat="1" ht="13.5" customHeight="1" x14ac:dyDescent="0.15">
      <c r="F81" s="80" t="s">
        <v>262</v>
      </c>
      <c r="G81" s="81"/>
      <c r="H81" s="81"/>
      <c r="I81" s="83"/>
      <c r="J81" s="81"/>
      <c r="K81" s="87">
        <v>0</v>
      </c>
      <c r="L81" s="87">
        <v>0</v>
      </c>
      <c r="M81" s="87">
        <v>0</v>
      </c>
      <c r="N81" s="87">
        <v>0</v>
      </c>
    </row>
    <row r="82" spans="5:14" s="80" customFormat="1" ht="13.5" customHeight="1" x14ac:dyDescent="0.15">
      <c r="E82" s="104" t="s">
        <v>50</v>
      </c>
      <c r="F82" s="104"/>
      <c r="G82" s="105"/>
      <c r="H82" s="106"/>
      <c r="I82" s="106"/>
      <c r="J82" s="106"/>
      <c r="K82" s="107">
        <v>64</v>
      </c>
      <c r="L82" s="107">
        <v>2</v>
      </c>
      <c r="M82" s="107">
        <v>1</v>
      </c>
      <c r="N82" s="107">
        <v>3</v>
      </c>
    </row>
    <row r="83" spans="5:14" s="80" customFormat="1" ht="13.5" customHeight="1" x14ac:dyDescent="0.15">
      <c r="G83" s="81" t="s">
        <v>67</v>
      </c>
      <c r="H83" s="81"/>
      <c r="I83" s="83"/>
      <c r="J83" s="81"/>
      <c r="K83" s="87">
        <v>6</v>
      </c>
      <c r="L83" s="87">
        <v>0</v>
      </c>
      <c r="M83" s="87">
        <v>1</v>
      </c>
      <c r="N83" s="87">
        <v>1</v>
      </c>
    </row>
    <row r="84" spans="5:14" s="80" customFormat="1" ht="13.5" customHeight="1" x14ac:dyDescent="0.15">
      <c r="G84" s="81" t="s">
        <v>68</v>
      </c>
      <c r="H84" s="81"/>
      <c r="I84" s="83"/>
      <c r="J84" s="81"/>
      <c r="K84" s="87">
        <v>5</v>
      </c>
      <c r="L84" s="87">
        <v>1</v>
      </c>
      <c r="M84" s="87">
        <v>0</v>
      </c>
      <c r="N84" s="87">
        <v>0</v>
      </c>
    </row>
    <row r="85" spans="5:14" s="80" customFormat="1" ht="13.5" customHeight="1" x14ac:dyDescent="0.15">
      <c r="E85" s="80" t="s">
        <v>17</v>
      </c>
      <c r="G85" s="111"/>
      <c r="H85" s="112"/>
      <c r="I85" s="112"/>
      <c r="J85" s="112"/>
      <c r="K85" s="87">
        <v>28</v>
      </c>
      <c r="L85" s="87">
        <v>1</v>
      </c>
      <c r="M85" s="87">
        <v>0</v>
      </c>
      <c r="N85" s="87">
        <v>1</v>
      </c>
    </row>
    <row r="86" spans="5:14" s="80" customFormat="1" ht="13.5" customHeight="1" x14ac:dyDescent="0.15">
      <c r="E86" s="80" t="s">
        <v>18</v>
      </c>
      <c r="G86" s="111"/>
      <c r="H86" s="112"/>
      <c r="I86" s="112"/>
      <c r="J86" s="112"/>
      <c r="K86" s="87">
        <v>23</v>
      </c>
      <c r="L86" s="87">
        <v>0</v>
      </c>
      <c r="M86" s="87">
        <v>0</v>
      </c>
      <c r="N86" s="87">
        <v>1</v>
      </c>
    </row>
    <row r="87" spans="5:14" s="80" customFormat="1" ht="13.5" customHeight="1" x14ac:dyDescent="0.15">
      <c r="E87" s="104" t="s">
        <v>19</v>
      </c>
      <c r="F87" s="104"/>
      <c r="G87" s="105"/>
      <c r="H87" s="106"/>
      <c r="I87" s="106"/>
      <c r="J87" s="106"/>
      <c r="K87" s="107">
        <v>21</v>
      </c>
      <c r="L87" s="107">
        <v>1</v>
      </c>
      <c r="M87" s="107">
        <v>3</v>
      </c>
      <c r="N87" s="107">
        <v>0</v>
      </c>
    </row>
    <row r="88" spans="5:14" s="80" customFormat="1" ht="13.5" customHeight="1" x14ac:dyDescent="0.15">
      <c r="G88" s="81" t="s">
        <v>106</v>
      </c>
      <c r="H88" s="81"/>
      <c r="I88" s="83"/>
      <c r="J88" s="81"/>
      <c r="K88" s="87">
        <v>3</v>
      </c>
      <c r="L88" s="87">
        <v>1</v>
      </c>
      <c r="M88" s="87">
        <v>0</v>
      </c>
      <c r="N88" s="87">
        <v>0</v>
      </c>
    </row>
    <row r="89" spans="5:14" s="80" customFormat="1" ht="13.5" customHeight="1" x14ac:dyDescent="0.15">
      <c r="G89" s="81" t="s">
        <v>69</v>
      </c>
      <c r="H89" s="81"/>
      <c r="I89" s="83"/>
      <c r="J89" s="81"/>
      <c r="K89" s="87">
        <v>5</v>
      </c>
      <c r="L89" s="87">
        <v>0</v>
      </c>
      <c r="M89" s="87">
        <v>0</v>
      </c>
      <c r="N89" s="87">
        <v>0</v>
      </c>
    </row>
    <row r="90" spans="5:14" s="80" customFormat="1" ht="13.5" customHeight="1" x14ac:dyDescent="0.15">
      <c r="G90" s="81" t="s">
        <v>70</v>
      </c>
      <c r="H90" s="81"/>
      <c r="I90" s="83"/>
      <c r="J90" s="81"/>
      <c r="K90" s="87">
        <v>6</v>
      </c>
      <c r="L90" s="87">
        <v>0</v>
      </c>
      <c r="M90" s="87">
        <v>0</v>
      </c>
      <c r="N90" s="87">
        <v>0</v>
      </c>
    </row>
    <row r="91" spans="5:14" s="80" customFormat="1" ht="13.5" customHeight="1" x14ac:dyDescent="0.15">
      <c r="G91" s="81" t="s">
        <v>71</v>
      </c>
      <c r="H91" s="81"/>
      <c r="I91" s="83"/>
      <c r="J91" s="81"/>
      <c r="K91" s="87">
        <v>6</v>
      </c>
      <c r="L91" s="87">
        <v>0</v>
      </c>
      <c r="M91" s="87">
        <v>3</v>
      </c>
      <c r="N91" s="87">
        <v>0</v>
      </c>
    </row>
    <row r="92" spans="5:14" s="80" customFormat="1" ht="13.5" customHeight="1" x14ac:dyDescent="0.15">
      <c r="E92" s="80" t="s">
        <v>20</v>
      </c>
      <c r="G92" s="81"/>
      <c r="H92" s="81"/>
      <c r="I92" s="83"/>
      <c r="J92" s="81"/>
      <c r="K92" s="87">
        <v>0</v>
      </c>
      <c r="L92" s="87">
        <v>0</v>
      </c>
      <c r="M92" s="87">
        <v>0</v>
      </c>
      <c r="N92" s="87">
        <v>0</v>
      </c>
    </row>
    <row r="93" spans="5:14" s="80" customFormat="1" ht="13.5" customHeight="1" x14ac:dyDescent="0.15">
      <c r="E93" s="104" t="s">
        <v>21</v>
      </c>
      <c r="F93" s="113"/>
      <c r="G93" s="105"/>
      <c r="H93" s="106"/>
      <c r="I93" s="106"/>
      <c r="J93" s="106"/>
      <c r="K93" s="107">
        <v>21</v>
      </c>
      <c r="L93" s="107">
        <v>0</v>
      </c>
      <c r="M93" s="107">
        <v>0</v>
      </c>
      <c r="N93" s="107">
        <v>1</v>
      </c>
    </row>
    <row r="94" spans="5:14" s="80" customFormat="1" ht="13.5" customHeight="1" x14ac:dyDescent="0.15">
      <c r="G94" s="81" t="s">
        <v>263</v>
      </c>
      <c r="H94" s="81"/>
      <c r="I94" s="83"/>
      <c r="J94" s="81"/>
      <c r="K94" s="87">
        <v>6</v>
      </c>
      <c r="L94" s="87">
        <v>0</v>
      </c>
      <c r="M94" s="87">
        <v>0</v>
      </c>
      <c r="N94" s="87">
        <v>0</v>
      </c>
    </row>
    <row r="95" spans="5:14" s="80" customFormat="1" ht="13.5" customHeight="1" x14ac:dyDescent="0.15">
      <c r="G95" s="81" t="s">
        <v>264</v>
      </c>
      <c r="H95" s="81"/>
      <c r="I95" s="83"/>
      <c r="J95" s="81"/>
      <c r="K95" s="87">
        <v>6</v>
      </c>
      <c r="L95" s="87">
        <v>0</v>
      </c>
      <c r="M95" s="87">
        <v>0</v>
      </c>
      <c r="N95" s="87">
        <v>0</v>
      </c>
    </row>
    <row r="96" spans="5:14" s="80" customFormat="1" ht="13.5" customHeight="1" x14ac:dyDescent="0.15">
      <c r="G96" s="81" t="s">
        <v>140</v>
      </c>
      <c r="H96" s="81"/>
      <c r="I96" s="83"/>
      <c r="J96" s="81"/>
      <c r="K96" s="87">
        <v>6</v>
      </c>
      <c r="L96" s="87">
        <v>0</v>
      </c>
      <c r="M96" s="87">
        <v>0</v>
      </c>
      <c r="N96" s="87">
        <v>1</v>
      </c>
    </row>
    <row r="97" spans="3:14" s="80" customFormat="1" ht="13.5" customHeight="1" x14ac:dyDescent="0.15">
      <c r="E97" s="80" t="s">
        <v>141</v>
      </c>
      <c r="F97" s="98"/>
      <c r="G97" s="81"/>
      <c r="H97" s="81"/>
      <c r="I97" s="83"/>
      <c r="J97" s="83"/>
      <c r="K97" s="87">
        <v>1</v>
      </c>
      <c r="L97" s="87">
        <v>0</v>
      </c>
      <c r="M97" s="87">
        <v>0</v>
      </c>
      <c r="N97" s="87">
        <v>0</v>
      </c>
    </row>
    <row r="98" spans="3:14" s="80" customFormat="1" ht="13.5" customHeight="1" x14ac:dyDescent="0.15">
      <c r="C98" s="94" t="s">
        <v>265</v>
      </c>
      <c r="D98" s="94"/>
      <c r="E98" s="110"/>
      <c r="F98" s="94"/>
      <c r="G98" s="95"/>
      <c r="H98" s="96"/>
      <c r="I98" s="96"/>
      <c r="J98" s="96"/>
      <c r="K98" s="97">
        <v>32</v>
      </c>
      <c r="L98" s="97">
        <v>0</v>
      </c>
      <c r="M98" s="97">
        <v>0</v>
      </c>
      <c r="N98" s="97">
        <v>1</v>
      </c>
    </row>
    <row r="99" spans="3:14" s="80" customFormat="1" ht="13.5" customHeight="1" x14ac:dyDescent="0.15">
      <c r="E99" s="104" t="s">
        <v>22</v>
      </c>
      <c r="F99" s="104"/>
      <c r="G99" s="105"/>
      <c r="H99" s="106"/>
      <c r="I99" s="106"/>
      <c r="J99" s="106"/>
      <c r="K99" s="107">
        <v>10</v>
      </c>
      <c r="L99" s="107">
        <v>0</v>
      </c>
      <c r="M99" s="107">
        <v>0</v>
      </c>
      <c r="N99" s="107">
        <v>1</v>
      </c>
    </row>
    <row r="100" spans="3:14" s="80" customFormat="1" ht="13.5" customHeight="1" x14ac:dyDescent="0.15">
      <c r="G100" s="81" t="s">
        <v>116</v>
      </c>
      <c r="H100" s="81"/>
      <c r="I100" s="83"/>
      <c r="J100" s="81"/>
      <c r="K100" s="87">
        <v>4</v>
      </c>
      <c r="L100" s="87">
        <v>0</v>
      </c>
      <c r="M100" s="87">
        <v>0</v>
      </c>
      <c r="N100" s="87">
        <v>1</v>
      </c>
    </row>
    <row r="101" spans="3:14" s="80" customFormat="1" ht="13.5" customHeight="1" x14ac:dyDescent="0.15">
      <c r="G101" s="81" t="s">
        <v>72</v>
      </c>
      <c r="H101" s="81"/>
      <c r="I101" s="83"/>
      <c r="J101" s="81"/>
      <c r="K101" s="87">
        <v>4</v>
      </c>
      <c r="L101" s="87">
        <v>0</v>
      </c>
      <c r="M101" s="87">
        <v>0</v>
      </c>
      <c r="N101" s="87">
        <v>0</v>
      </c>
    </row>
    <row r="102" spans="3:14" s="80" customFormat="1" ht="13.5" customHeight="1" x14ac:dyDescent="0.15">
      <c r="E102" s="80" t="s">
        <v>142</v>
      </c>
      <c r="G102" s="81"/>
      <c r="H102" s="81"/>
      <c r="I102" s="83"/>
      <c r="J102" s="81"/>
      <c r="K102" s="87">
        <v>1</v>
      </c>
      <c r="L102" s="87">
        <v>0</v>
      </c>
      <c r="M102" s="87">
        <v>0</v>
      </c>
      <c r="N102" s="87">
        <v>0</v>
      </c>
    </row>
    <row r="103" spans="3:14" s="80" customFormat="1" ht="13.5" customHeight="1" x14ac:dyDescent="0.15">
      <c r="E103" s="104" t="s">
        <v>23</v>
      </c>
      <c r="F103" s="104"/>
      <c r="G103" s="105"/>
      <c r="H103" s="106"/>
      <c r="I103" s="106"/>
      <c r="J103" s="106"/>
      <c r="K103" s="107">
        <v>11</v>
      </c>
      <c r="L103" s="107">
        <v>0</v>
      </c>
      <c r="M103" s="107">
        <v>0</v>
      </c>
      <c r="N103" s="107">
        <v>0</v>
      </c>
    </row>
    <row r="104" spans="3:14" s="80" customFormat="1" ht="13.5" customHeight="1" x14ac:dyDescent="0.15">
      <c r="G104" s="81" t="s">
        <v>73</v>
      </c>
      <c r="H104" s="81"/>
      <c r="I104" s="83"/>
      <c r="J104" s="81"/>
      <c r="K104" s="87">
        <v>4</v>
      </c>
      <c r="L104" s="87">
        <v>0</v>
      </c>
      <c r="M104" s="87">
        <v>0</v>
      </c>
      <c r="N104" s="87">
        <v>0</v>
      </c>
    </row>
    <row r="105" spans="3:14" s="80" customFormat="1" ht="13.5" customHeight="1" x14ac:dyDescent="0.15">
      <c r="E105" s="80" t="s">
        <v>49</v>
      </c>
      <c r="G105" s="81"/>
      <c r="H105" s="81"/>
      <c r="I105" s="83"/>
      <c r="J105" s="81"/>
      <c r="K105" s="87">
        <v>6</v>
      </c>
      <c r="L105" s="87">
        <v>0</v>
      </c>
      <c r="M105" s="87">
        <v>0</v>
      </c>
      <c r="N105" s="87">
        <v>0</v>
      </c>
    </row>
    <row r="106" spans="3:14" s="80" customFormat="1" ht="13.5" customHeight="1" x14ac:dyDescent="0.15">
      <c r="E106" s="104" t="s">
        <v>25</v>
      </c>
      <c r="F106" s="104"/>
      <c r="G106" s="105"/>
      <c r="H106" s="106"/>
      <c r="I106" s="106"/>
      <c r="J106" s="106"/>
      <c r="K106" s="107">
        <v>9</v>
      </c>
      <c r="L106" s="107">
        <v>0</v>
      </c>
      <c r="M106" s="107">
        <v>0</v>
      </c>
      <c r="N106" s="107">
        <v>0</v>
      </c>
    </row>
    <row r="107" spans="3:14" s="80" customFormat="1" ht="13.5" customHeight="1" x14ac:dyDescent="0.15">
      <c r="G107" s="81" t="s">
        <v>108</v>
      </c>
      <c r="H107" s="81"/>
      <c r="I107" s="83"/>
      <c r="J107" s="81"/>
      <c r="K107" s="87">
        <v>4</v>
      </c>
      <c r="L107" s="87">
        <v>0</v>
      </c>
      <c r="M107" s="87">
        <v>0</v>
      </c>
      <c r="N107" s="87">
        <v>0</v>
      </c>
    </row>
    <row r="108" spans="3:14" s="80" customFormat="1" ht="13.5" customHeight="1" x14ac:dyDescent="0.15">
      <c r="G108" s="81" t="s">
        <v>109</v>
      </c>
      <c r="H108" s="81"/>
      <c r="I108" s="83"/>
      <c r="J108" s="81"/>
      <c r="K108" s="87">
        <v>4</v>
      </c>
      <c r="L108" s="87">
        <v>0</v>
      </c>
      <c r="M108" s="87">
        <v>0</v>
      </c>
      <c r="N108" s="87">
        <v>0</v>
      </c>
    </row>
    <row r="109" spans="3:14" s="80" customFormat="1" ht="13.5" customHeight="1" x14ac:dyDescent="0.15">
      <c r="C109" s="94" t="s">
        <v>26</v>
      </c>
      <c r="D109" s="94"/>
      <c r="E109" s="110"/>
      <c r="F109" s="94"/>
      <c r="G109" s="95"/>
      <c r="H109" s="96"/>
      <c r="I109" s="96"/>
      <c r="J109" s="96"/>
      <c r="K109" s="97">
        <v>47</v>
      </c>
      <c r="L109" s="97">
        <v>6</v>
      </c>
      <c r="M109" s="97">
        <v>0</v>
      </c>
      <c r="N109" s="97">
        <v>0</v>
      </c>
    </row>
    <row r="110" spans="3:14" s="80" customFormat="1" ht="13.5" customHeight="1" x14ac:dyDescent="0.15">
      <c r="E110" s="104" t="s">
        <v>27</v>
      </c>
      <c r="F110" s="104"/>
      <c r="G110" s="105"/>
      <c r="H110" s="106"/>
      <c r="I110" s="106"/>
      <c r="J110" s="106"/>
      <c r="K110" s="107">
        <v>10</v>
      </c>
      <c r="L110" s="107">
        <v>1</v>
      </c>
      <c r="M110" s="107">
        <v>0</v>
      </c>
      <c r="N110" s="107">
        <v>0</v>
      </c>
    </row>
    <row r="111" spans="3:14" s="80" customFormat="1" ht="13.5" customHeight="1" x14ac:dyDescent="0.15">
      <c r="G111" s="81" t="s">
        <v>76</v>
      </c>
      <c r="H111" s="81"/>
      <c r="I111" s="83"/>
      <c r="J111" s="81"/>
      <c r="K111" s="87">
        <v>3</v>
      </c>
      <c r="L111" s="87">
        <v>1</v>
      </c>
      <c r="M111" s="87">
        <v>0</v>
      </c>
      <c r="N111" s="87">
        <v>0</v>
      </c>
    </row>
    <row r="112" spans="3:14" s="80" customFormat="1" ht="13.5" customHeight="1" x14ac:dyDescent="0.15">
      <c r="G112" s="81" t="s">
        <v>266</v>
      </c>
      <c r="H112" s="81"/>
      <c r="I112" s="83"/>
      <c r="J112" s="81"/>
      <c r="K112" s="87">
        <v>3</v>
      </c>
      <c r="L112" s="87">
        <v>0</v>
      </c>
      <c r="M112" s="87">
        <v>0</v>
      </c>
      <c r="N112" s="87">
        <v>0</v>
      </c>
    </row>
    <row r="113" spans="3:14" s="80" customFormat="1" ht="13.5" customHeight="1" x14ac:dyDescent="0.15">
      <c r="G113" s="81" t="s">
        <v>77</v>
      </c>
      <c r="H113" s="81"/>
      <c r="I113" s="83"/>
      <c r="J113" s="81"/>
      <c r="K113" s="87">
        <v>2</v>
      </c>
      <c r="L113" s="87">
        <v>0</v>
      </c>
      <c r="M113" s="87">
        <v>0</v>
      </c>
      <c r="N113" s="87">
        <v>0</v>
      </c>
    </row>
    <row r="114" spans="3:14" s="80" customFormat="1" ht="13.5" customHeight="1" x14ac:dyDescent="0.15">
      <c r="E114" s="104" t="s">
        <v>143</v>
      </c>
      <c r="F114" s="104"/>
      <c r="G114" s="105"/>
      <c r="H114" s="106"/>
      <c r="I114" s="106"/>
      <c r="J114" s="106"/>
      <c r="K114" s="107">
        <v>16</v>
      </c>
      <c r="L114" s="107">
        <v>2</v>
      </c>
      <c r="M114" s="107">
        <v>0</v>
      </c>
      <c r="N114" s="107">
        <v>0</v>
      </c>
    </row>
    <row r="115" spans="3:14" s="80" customFormat="1" ht="13.5" customHeight="1" x14ac:dyDescent="0.15">
      <c r="G115" s="81" t="s">
        <v>75</v>
      </c>
      <c r="H115" s="81"/>
      <c r="I115" s="83"/>
      <c r="J115" s="81"/>
      <c r="K115" s="87">
        <v>6</v>
      </c>
      <c r="L115" s="87">
        <v>2</v>
      </c>
      <c r="M115" s="87">
        <v>0</v>
      </c>
      <c r="N115" s="87">
        <v>0</v>
      </c>
    </row>
    <row r="116" spans="3:14" s="80" customFormat="1" ht="13.5" customHeight="1" x14ac:dyDescent="0.15">
      <c r="G116" s="81" t="s">
        <v>78</v>
      </c>
      <c r="H116" s="81"/>
      <c r="I116" s="83"/>
      <c r="J116" s="81"/>
      <c r="K116" s="87">
        <v>8</v>
      </c>
      <c r="L116" s="87">
        <v>0</v>
      </c>
      <c r="M116" s="87">
        <v>0</v>
      </c>
      <c r="N116" s="87">
        <v>0</v>
      </c>
    </row>
    <row r="117" spans="3:14" s="80" customFormat="1" ht="13.5" customHeight="1" x14ac:dyDescent="0.15">
      <c r="E117" s="104" t="s">
        <v>144</v>
      </c>
      <c r="F117" s="104"/>
      <c r="G117" s="105"/>
      <c r="H117" s="106"/>
      <c r="I117" s="106"/>
      <c r="J117" s="106"/>
      <c r="K117" s="107">
        <v>11</v>
      </c>
      <c r="L117" s="107">
        <v>1</v>
      </c>
      <c r="M117" s="107">
        <v>0</v>
      </c>
      <c r="N117" s="107">
        <v>0</v>
      </c>
    </row>
    <row r="118" spans="3:14" s="80" customFormat="1" ht="13.5" customHeight="1" x14ac:dyDescent="0.15">
      <c r="G118" s="81" t="s">
        <v>145</v>
      </c>
      <c r="H118" s="81"/>
      <c r="I118" s="83"/>
      <c r="J118" s="81"/>
      <c r="K118" s="87">
        <v>5</v>
      </c>
      <c r="L118" s="87">
        <v>0</v>
      </c>
      <c r="M118" s="87">
        <v>0</v>
      </c>
      <c r="N118" s="87">
        <v>0</v>
      </c>
    </row>
    <row r="119" spans="3:14" s="80" customFormat="1" ht="13.5" customHeight="1" x14ac:dyDescent="0.15">
      <c r="G119" s="81" t="s">
        <v>146</v>
      </c>
      <c r="H119" s="81"/>
      <c r="I119" s="83"/>
      <c r="J119" s="81"/>
      <c r="K119" s="87">
        <v>3</v>
      </c>
      <c r="L119" s="87">
        <v>0</v>
      </c>
      <c r="M119" s="87">
        <v>0</v>
      </c>
      <c r="N119" s="87">
        <v>0</v>
      </c>
    </row>
    <row r="120" spans="3:14" s="80" customFormat="1" ht="13.5" customHeight="1" x14ac:dyDescent="0.15">
      <c r="G120" s="81" t="s">
        <v>147</v>
      </c>
      <c r="H120" s="82"/>
      <c r="I120" s="81"/>
      <c r="J120" s="81"/>
      <c r="K120" s="87">
        <v>2</v>
      </c>
      <c r="L120" s="87">
        <v>1</v>
      </c>
      <c r="M120" s="87">
        <v>0</v>
      </c>
      <c r="N120" s="87">
        <v>0</v>
      </c>
    </row>
    <row r="121" spans="3:14" s="80" customFormat="1" ht="13.5" customHeight="1" x14ac:dyDescent="0.15">
      <c r="E121" s="104" t="s">
        <v>28</v>
      </c>
      <c r="F121" s="104"/>
      <c r="G121" s="105"/>
      <c r="H121" s="106"/>
      <c r="I121" s="106"/>
      <c r="J121" s="106"/>
      <c r="K121" s="107">
        <v>8</v>
      </c>
      <c r="L121" s="107">
        <v>2</v>
      </c>
      <c r="M121" s="107">
        <v>0</v>
      </c>
      <c r="N121" s="107">
        <v>0</v>
      </c>
    </row>
    <row r="122" spans="3:14" s="80" customFormat="1" ht="13.5" customHeight="1" x14ac:dyDescent="0.15">
      <c r="G122" s="81" t="s">
        <v>79</v>
      </c>
      <c r="H122" s="81"/>
      <c r="I122" s="83"/>
      <c r="J122" s="81"/>
      <c r="K122" s="87">
        <v>5</v>
      </c>
      <c r="L122" s="87">
        <v>0</v>
      </c>
      <c r="M122" s="87">
        <v>0</v>
      </c>
      <c r="N122" s="87">
        <v>0</v>
      </c>
    </row>
    <row r="123" spans="3:14" s="80" customFormat="1" ht="13.5" customHeight="1" x14ac:dyDescent="0.15">
      <c r="G123" s="81" t="s">
        <v>81</v>
      </c>
      <c r="H123" s="81"/>
      <c r="I123" s="83"/>
      <c r="J123" s="81"/>
      <c r="K123" s="87">
        <v>2</v>
      </c>
      <c r="L123" s="87">
        <v>2</v>
      </c>
      <c r="M123" s="87">
        <v>0</v>
      </c>
      <c r="N123" s="87">
        <v>0</v>
      </c>
    </row>
    <row r="124" spans="3:14" s="80" customFormat="1" ht="13.5" customHeight="1" x14ac:dyDescent="0.15">
      <c r="C124" s="94" t="s">
        <v>52</v>
      </c>
      <c r="D124" s="94"/>
      <c r="E124" s="94"/>
      <c r="F124" s="94"/>
      <c r="G124" s="95"/>
      <c r="H124" s="96"/>
      <c r="I124" s="96"/>
      <c r="J124" s="96"/>
      <c r="K124" s="97">
        <v>25</v>
      </c>
      <c r="L124" s="97">
        <v>1</v>
      </c>
      <c r="M124" s="97">
        <v>4</v>
      </c>
      <c r="N124" s="97">
        <v>0</v>
      </c>
    </row>
    <row r="125" spans="3:14" s="80" customFormat="1" ht="13.5" customHeight="1" x14ac:dyDescent="0.15">
      <c r="E125" s="104" t="s">
        <v>53</v>
      </c>
      <c r="F125" s="104"/>
      <c r="G125" s="105"/>
      <c r="H125" s="106"/>
      <c r="I125" s="106"/>
      <c r="J125" s="106"/>
      <c r="K125" s="107">
        <v>6</v>
      </c>
      <c r="L125" s="107">
        <v>1</v>
      </c>
      <c r="M125" s="107">
        <v>1</v>
      </c>
      <c r="N125" s="107">
        <v>0</v>
      </c>
    </row>
    <row r="126" spans="3:14" s="80" customFormat="1" ht="13.5" customHeight="1" x14ac:dyDescent="0.15">
      <c r="G126" s="81" t="s">
        <v>82</v>
      </c>
      <c r="H126" s="81"/>
      <c r="I126" s="83"/>
      <c r="J126" s="81"/>
      <c r="K126" s="87">
        <v>2</v>
      </c>
      <c r="L126" s="87">
        <v>1</v>
      </c>
      <c r="M126" s="87">
        <v>0</v>
      </c>
      <c r="N126" s="87">
        <v>0</v>
      </c>
    </row>
    <row r="127" spans="3:14" s="80" customFormat="1" ht="13.5" customHeight="1" x14ac:dyDescent="0.15">
      <c r="G127" s="81" t="s">
        <v>83</v>
      </c>
      <c r="H127" s="81"/>
      <c r="I127" s="83"/>
      <c r="J127" s="81"/>
      <c r="K127" s="87">
        <v>3</v>
      </c>
      <c r="L127" s="87">
        <v>0</v>
      </c>
      <c r="M127" s="87">
        <v>1</v>
      </c>
      <c r="N127" s="87">
        <v>0</v>
      </c>
    </row>
    <row r="128" spans="3:14" s="80" customFormat="1" ht="13.5" customHeight="1" x14ac:dyDescent="0.15">
      <c r="E128" s="104" t="s">
        <v>54</v>
      </c>
      <c r="F128" s="104"/>
      <c r="G128" s="105"/>
      <c r="H128" s="106"/>
      <c r="I128" s="106"/>
      <c r="J128" s="106"/>
      <c r="K128" s="107">
        <v>9</v>
      </c>
      <c r="L128" s="107">
        <v>0</v>
      </c>
      <c r="M128" s="107">
        <v>1</v>
      </c>
      <c r="N128" s="107">
        <v>0</v>
      </c>
    </row>
    <row r="129" spans="1:14" s="80" customFormat="1" ht="13.5" customHeight="1" x14ac:dyDescent="0.15">
      <c r="G129" s="81" t="s">
        <v>84</v>
      </c>
      <c r="H129" s="81"/>
      <c r="I129" s="83"/>
      <c r="J129" s="81"/>
      <c r="K129" s="87">
        <v>4</v>
      </c>
      <c r="L129" s="87">
        <v>0</v>
      </c>
      <c r="M129" s="87">
        <v>0</v>
      </c>
      <c r="N129" s="87">
        <v>0</v>
      </c>
    </row>
    <row r="130" spans="1:14" s="80" customFormat="1" ht="13.5" customHeight="1" x14ac:dyDescent="0.15">
      <c r="G130" s="81" t="s">
        <v>85</v>
      </c>
      <c r="H130" s="81"/>
      <c r="I130" s="83"/>
      <c r="J130" s="81"/>
      <c r="K130" s="87">
        <v>2</v>
      </c>
      <c r="L130" s="87">
        <v>0</v>
      </c>
      <c r="M130" s="87">
        <v>1</v>
      </c>
      <c r="N130" s="87">
        <v>0</v>
      </c>
    </row>
    <row r="131" spans="1:14" s="80" customFormat="1" ht="13.5" customHeight="1" x14ac:dyDescent="0.15">
      <c r="E131" s="80" t="s">
        <v>267</v>
      </c>
      <c r="G131" s="81"/>
      <c r="H131" s="81"/>
      <c r="I131" s="83"/>
      <c r="J131" s="81"/>
      <c r="K131" s="87">
        <v>1</v>
      </c>
      <c r="L131" s="87">
        <v>0</v>
      </c>
      <c r="M131" s="87">
        <v>0</v>
      </c>
      <c r="N131" s="87">
        <v>0</v>
      </c>
    </row>
    <row r="132" spans="1:14" s="80" customFormat="1" ht="13.5" customHeight="1" x14ac:dyDescent="0.15">
      <c r="E132" s="104" t="s">
        <v>29</v>
      </c>
      <c r="F132" s="104"/>
      <c r="G132" s="105"/>
      <c r="H132" s="106"/>
      <c r="I132" s="106"/>
      <c r="J132" s="106"/>
      <c r="K132" s="107">
        <v>8</v>
      </c>
      <c r="L132" s="107">
        <v>0</v>
      </c>
      <c r="M132" s="107">
        <v>2</v>
      </c>
      <c r="N132" s="107">
        <v>0</v>
      </c>
    </row>
    <row r="133" spans="1:14" s="80" customFormat="1" ht="13.5" customHeight="1" x14ac:dyDescent="0.15">
      <c r="G133" s="81" t="s">
        <v>101</v>
      </c>
      <c r="H133" s="81"/>
      <c r="I133" s="83"/>
      <c r="J133" s="81"/>
      <c r="K133" s="87">
        <v>4</v>
      </c>
      <c r="L133" s="87">
        <v>0</v>
      </c>
      <c r="M133" s="87">
        <v>0</v>
      </c>
      <c r="N133" s="87">
        <v>0</v>
      </c>
    </row>
    <row r="134" spans="1:14" s="80" customFormat="1" ht="13.5" customHeight="1" x14ac:dyDescent="0.15">
      <c r="G134" s="81" t="s">
        <v>110</v>
      </c>
      <c r="H134" s="81"/>
      <c r="I134" s="83"/>
      <c r="J134" s="81"/>
      <c r="K134" s="87">
        <v>3</v>
      </c>
      <c r="L134" s="87">
        <v>0</v>
      </c>
      <c r="M134" s="87">
        <v>2</v>
      </c>
      <c r="N134" s="87">
        <v>0</v>
      </c>
    </row>
    <row r="135" spans="1:14" s="80" customFormat="1" ht="13.5" customHeight="1" x14ac:dyDescent="0.15">
      <c r="C135" s="94" t="s">
        <v>31</v>
      </c>
      <c r="D135" s="94"/>
      <c r="E135" s="94"/>
      <c r="F135" s="94"/>
      <c r="G135" s="95"/>
      <c r="H135" s="96"/>
      <c r="I135" s="96"/>
      <c r="J135" s="95"/>
      <c r="K135" s="97">
        <v>7</v>
      </c>
      <c r="L135" s="97">
        <v>0</v>
      </c>
      <c r="M135" s="97">
        <v>0</v>
      </c>
      <c r="N135" s="97">
        <v>1</v>
      </c>
    </row>
    <row r="136" spans="1:14" s="80" customFormat="1" ht="13.5" customHeight="1" x14ac:dyDescent="0.15">
      <c r="E136" s="104" t="s">
        <v>30</v>
      </c>
      <c r="F136" s="104"/>
      <c r="G136" s="105"/>
      <c r="H136" s="106"/>
      <c r="I136" s="106"/>
      <c r="J136" s="106"/>
      <c r="K136" s="107">
        <v>6</v>
      </c>
      <c r="L136" s="107">
        <v>0</v>
      </c>
      <c r="M136" s="107">
        <v>0</v>
      </c>
      <c r="N136" s="107">
        <v>1</v>
      </c>
    </row>
    <row r="137" spans="1:14" s="80" customFormat="1" ht="13.5" customHeight="1" x14ac:dyDescent="0.15">
      <c r="G137" s="81" t="s">
        <v>111</v>
      </c>
      <c r="H137" s="81"/>
      <c r="I137" s="83"/>
      <c r="J137" s="81"/>
      <c r="K137" s="87">
        <v>2</v>
      </c>
      <c r="L137" s="87">
        <v>0</v>
      </c>
      <c r="M137" s="87">
        <v>0</v>
      </c>
      <c r="N137" s="87">
        <v>0</v>
      </c>
    </row>
    <row r="138" spans="1:14" s="80" customFormat="1" ht="13.5" customHeight="1" x14ac:dyDescent="0.15">
      <c r="G138" s="81" t="s">
        <v>112</v>
      </c>
      <c r="H138" s="81"/>
      <c r="I138" s="83"/>
      <c r="J138" s="81"/>
      <c r="K138" s="87">
        <v>2</v>
      </c>
      <c r="L138" s="87">
        <v>0</v>
      </c>
      <c r="M138" s="87">
        <v>0</v>
      </c>
      <c r="N138" s="87">
        <v>1</v>
      </c>
    </row>
    <row r="139" spans="1:14" s="80" customFormat="1" ht="13.5" customHeight="1" x14ac:dyDescent="0.15">
      <c r="C139" s="94" t="s">
        <v>156</v>
      </c>
      <c r="D139" s="94"/>
      <c r="E139" s="94"/>
      <c r="F139" s="94"/>
      <c r="G139" s="95"/>
      <c r="H139" s="96"/>
      <c r="I139" s="96"/>
      <c r="J139" s="96"/>
      <c r="K139" s="97">
        <v>7</v>
      </c>
      <c r="L139" s="97">
        <v>0</v>
      </c>
      <c r="M139" s="97">
        <v>0</v>
      </c>
      <c r="N139" s="97">
        <v>0</v>
      </c>
    </row>
    <row r="140" spans="1:14" s="80" customFormat="1" ht="13.5" customHeight="1" x14ac:dyDescent="0.15">
      <c r="G140" s="81" t="s">
        <v>86</v>
      </c>
      <c r="H140" s="81"/>
      <c r="I140" s="83"/>
      <c r="J140" s="81"/>
      <c r="K140" s="87">
        <v>4</v>
      </c>
      <c r="L140" s="87">
        <v>0</v>
      </c>
      <c r="M140" s="87">
        <v>0</v>
      </c>
      <c r="N140" s="87">
        <v>0</v>
      </c>
    </row>
    <row r="141" spans="1:14" s="80" customFormat="1" ht="13.5" customHeight="1" x14ac:dyDescent="0.15">
      <c r="C141" s="94" t="s">
        <v>127</v>
      </c>
      <c r="D141" s="94"/>
      <c r="E141" s="94"/>
      <c r="F141" s="94"/>
      <c r="G141" s="95"/>
      <c r="H141" s="96"/>
      <c r="I141" s="96"/>
      <c r="J141" s="96"/>
      <c r="K141" s="97">
        <v>0</v>
      </c>
      <c r="L141" s="97">
        <v>0</v>
      </c>
      <c r="M141" s="97">
        <v>0</v>
      </c>
      <c r="N141" s="97">
        <v>0</v>
      </c>
    </row>
    <row r="142" spans="1:14" s="80" customFormat="1" ht="13.5" customHeight="1" x14ac:dyDescent="0.15">
      <c r="G142" s="81" t="s">
        <v>87</v>
      </c>
      <c r="H142" s="81"/>
      <c r="I142" s="83"/>
      <c r="J142" s="81"/>
      <c r="K142" s="87">
        <v>0</v>
      </c>
      <c r="L142" s="87">
        <v>0</v>
      </c>
      <c r="M142" s="87">
        <v>0</v>
      </c>
      <c r="N142" s="87">
        <v>0</v>
      </c>
    </row>
    <row r="143" spans="1:14" s="80" customFormat="1" ht="13.5" customHeight="1" x14ac:dyDescent="0.15">
      <c r="C143" s="94" t="s">
        <v>148</v>
      </c>
      <c r="D143" s="94"/>
      <c r="E143" s="94"/>
      <c r="F143" s="94"/>
      <c r="G143" s="95"/>
      <c r="H143" s="96"/>
      <c r="I143" s="96"/>
      <c r="J143" s="96"/>
      <c r="K143" s="97">
        <v>3</v>
      </c>
      <c r="L143" s="97">
        <v>0</v>
      </c>
      <c r="M143" s="97">
        <v>0</v>
      </c>
      <c r="N143" s="97">
        <v>0</v>
      </c>
    </row>
    <row r="144" spans="1:14" ht="13.5" customHeight="1" x14ac:dyDescent="0.15">
      <c r="A144" s="81"/>
      <c r="G144" s="81" t="s">
        <v>113</v>
      </c>
      <c r="J144" s="114"/>
      <c r="K144" s="87">
        <v>2</v>
      </c>
      <c r="L144" s="87">
        <v>0</v>
      </c>
      <c r="M144" s="87">
        <v>0</v>
      </c>
      <c r="N144" s="87">
        <v>0</v>
      </c>
    </row>
    <row r="145" spans="1:14" s="80" customFormat="1" ht="13.5" customHeight="1" x14ac:dyDescent="0.15">
      <c r="C145" s="94" t="s">
        <v>157</v>
      </c>
      <c r="D145" s="94"/>
      <c r="E145" s="94"/>
      <c r="F145" s="94"/>
      <c r="G145" s="95"/>
      <c r="H145" s="96"/>
      <c r="I145" s="96"/>
      <c r="J145" s="96"/>
      <c r="K145" s="97">
        <v>3</v>
      </c>
      <c r="L145" s="97">
        <v>1</v>
      </c>
      <c r="M145" s="97">
        <v>0</v>
      </c>
      <c r="N145" s="97">
        <v>0</v>
      </c>
    </row>
    <row r="146" spans="1:14" s="80" customFormat="1" ht="13.5" customHeight="1" x14ac:dyDescent="0.15">
      <c r="G146" s="81" t="s">
        <v>88</v>
      </c>
      <c r="H146" s="81"/>
      <c r="I146" s="83"/>
      <c r="J146" s="81"/>
      <c r="K146" s="87">
        <v>2</v>
      </c>
      <c r="L146" s="87">
        <v>1</v>
      </c>
      <c r="M146" s="87">
        <v>0</v>
      </c>
      <c r="N146" s="87">
        <v>0</v>
      </c>
    </row>
    <row r="147" spans="1:14" ht="13.5" customHeight="1" x14ac:dyDescent="0.15">
      <c r="A147" s="115" t="s">
        <v>55</v>
      </c>
      <c r="B147" s="116"/>
      <c r="C147" s="116"/>
      <c r="D147" s="116"/>
      <c r="E147" s="116"/>
      <c r="F147" s="116"/>
      <c r="G147" s="117"/>
      <c r="H147" s="116"/>
      <c r="I147" s="118"/>
      <c r="J147" s="116"/>
      <c r="K147" s="119">
        <v>60</v>
      </c>
      <c r="L147" s="119">
        <v>3</v>
      </c>
      <c r="M147" s="119">
        <v>1</v>
      </c>
      <c r="N147" s="119">
        <v>1</v>
      </c>
    </row>
    <row r="148" spans="1:14" ht="13.5" customHeight="1" x14ac:dyDescent="0.15">
      <c r="B148" s="80" t="s">
        <v>56</v>
      </c>
      <c r="C148" s="80"/>
      <c r="D148" s="80"/>
      <c r="K148" s="87"/>
      <c r="L148" s="87"/>
      <c r="M148" s="87"/>
      <c r="N148" s="87"/>
    </row>
    <row r="149" spans="1:14" s="80" customFormat="1" ht="13.5" customHeight="1" x14ac:dyDescent="0.15">
      <c r="C149" s="94" t="s">
        <v>32</v>
      </c>
      <c r="D149" s="94"/>
      <c r="E149" s="94"/>
      <c r="F149" s="94"/>
      <c r="G149" s="95"/>
      <c r="H149" s="96"/>
      <c r="I149" s="96"/>
      <c r="J149" s="96"/>
      <c r="K149" s="97">
        <v>59</v>
      </c>
      <c r="L149" s="97">
        <v>3</v>
      </c>
      <c r="M149" s="97">
        <v>1</v>
      </c>
      <c r="N149" s="97">
        <v>1</v>
      </c>
    </row>
    <row r="150" spans="1:14" s="80" customFormat="1" ht="13.5" customHeight="1" x14ac:dyDescent="0.15">
      <c r="E150" s="104" t="s">
        <v>33</v>
      </c>
      <c r="F150" s="104"/>
      <c r="G150" s="105"/>
      <c r="H150" s="106"/>
      <c r="I150" s="106"/>
      <c r="J150" s="106"/>
      <c r="K150" s="107">
        <v>9</v>
      </c>
      <c r="L150" s="107">
        <v>2</v>
      </c>
      <c r="M150" s="107">
        <v>0</v>
      </c>
      <c r="N150" s="107">
        <v>0</v>
      </c>
    </row>
    <row r="151" spans="1:14" s="80" customFormat="1" ht="13.5" customHeight="1" x14ac:dyDescent="0.15">
      <c r="G151" s="81" t="s">
        <v>89</v>
      </c>
      <c r="H151" s="81"/>
      <c r="I151" s="83"/>
      <c r="J151" s="81"/>
      <c r="K151" s="87">
        <v>2</v>
      </c>
      <c r="L151" s="87">
        <v>2</v>
      </c>
      <c r="M151" s="87">
        <v>0</v>
      </c>
      <c r="N151" s="87">
        <v>0</v>
      </c>
    </row>
    <row r="152" spans="1:14" s="80" customFormat="1" ht="13.5" customHeight="1" x14ac:dyDescent="0.15">
      <c r="G152" s="81" t="s">
        <v>90</v>
      </c>
      <c r="H152" s="81"/>
      <c r="I152" s="83"/>
      <c r="J152" s="81"/>
      <c r="K152" s="87">
        <v>6</v>
      </c>
      <c r="L152" s="87">
        <v>0</v>
      </c>
      <c r="M152" s="87">
        <v>0</v>
      </c>
      <c r="N152" s="87">
        <v>0</v>
      </c>
    </row>
    <row r="153" spans="1:14" s="80" customFormat="1" ht="13.5" customHeight="1" x14ac:dyDescent="0.15">
      <c r="E153" s="104" t="s">
        <v>34</v>
      </c>
      <c r="F153" s="104"/>
      <c r="G153" s="105"/>
      <c r="H153" s="106"/>
      <c r="I153" s="106"/>
      <c r="J153" s="106"/>
      <c r="K153" s="107">
        <v>7</v>
      </c>
      <c r="L153" s="107">
        <v>0</v>
      </c>
      <c r="M153" s="107">
        <v>1</v>
      </c>
      <c r="N153" s="107">
        <v>0</v>
      </c>
    </row>
    <row r="154" spans="1:14" s="80" customFormat="1" ht="13.5" customHeight="1" x14ac:dyDescent="0.15">
      <c r="G154" s="81" t="s">
        <v>91</v>
      </c>
      <c r="H154" s="81"/>
      <c r="I154" s="83"/>
      <c r="J154" s="81"/>
      <c r="K154" s="87">
        <v>4</v>
      </c>
      <c r="L154" s="87">
        <v>0</v>
      </c>
      <c r="M154" s="87">
        <v>0</v>
      </c>
      <c r="N154" s="87">
        <v>0</v>
      </c>
    </row>
    <row r="155" spans="1:14" s="80" customFormat="1" ht="13.5" customHeight="1" x14ac:dyDescent="0.15">
      <c r="G155" s="81" t="s">
        <v>75</v>
      </c>
      <c r="H155" s="81"/>
      <c r="I155" s="83"/>
      <c r="J155" s="81"/>
      <c r="K155" s="87">
        <v>0</v>
      </c>
      <c r="L155" s="87">
        <v>0</v>
      </c>
      <c r="M155" s="87">
        <v>1</v>
      </c>
      <c r="N155" s="87">
        <v>0</v>
      </c>
    </row>
    <row r="156" spans="1:14" s="80" customFormat="1" ht="13.5" customHeight="1" x14ac:dyDescent="0.15">
      <c r="E156" s="104" t="s">
        <v>35</v>
      </c>
      <c r="F156" s="104"/>
      <c r="G156" s="105"/>
      <c r="H156" s="106"/>
      <c r="I156" s="106"/>
      <c r="J156" s="106"/>
      <c r="K156" s="107">
        <v>13</v>
      </c>
      <c r="L156" s="107">
        <v>0</v>
      </c>
      <c r="M156" s="107">
        <v>0</v>
      </c>
      <c r="N156" s="107">
        <v>0</v>
      </c>
    </row>
    <row r="157" spans="1:14" s="80" customFormat="1" ht="13.5" customHeight="1" x14ac:dyDescent="0.15">
      <c r="G157" s="81" t="s">
        <v>268</v>
      </c>
      <c r="H157" s="81"/>
      <c r="I157" s="83"/>
      <c r="J157" s="81"/>
      <c r="K157" s="87">
        <v>4</v>
      </c>
      <c r="L157" s="87">
        <v>0</v>
      </c>
      <c r="M157" s="87">
        <v>0</v>
      </c>
      <c r="N157" s="87">
        <v>0</v>
      </c>
    </row>
    <row r="158" spans="1:14" s="80" customFormat="1" ht="13.5" customHeight="1" x14ac:dyDescent="0.15">
      <c r="G158" s="81" t="s">
        <v>92</v>
      </c>
      <c r="H158" s="81"/>
      <c r="I158" s="83"/>
      <c r="J158" s="81"/>
      <c r="K158" s="87">
        <v>2</v>
      </c>
      <c r="L158" s="87">
        <v>0</v>
      </c>
      <c r="M158" s="87">
        <v>0</v>
      </c>
      <c r="N158" s="87">
        <v>0</v>
      </c>
    </row>
    <row r="159" spans="1:14" s="80" customFormat="1" ht="13.5" customHeight="1" x14ac:dyDescent="0.15">
      <c r="E159" s="80" t="s">
        <v>36</v>
      </c>
      <c r="G159" s="81"/>
      <c r="H159" s="81"/>
      <c r="I159" s="83"/>
      <c r="J159" s="83"/>
      <c r="K159" s="87">
        <v>1</v>
      </c>
      <c r="L159" s="87">
        <v>0</v>
      </c>
      <c r="M159" s="87">
        <v>0</v>
      </c>
      <c r="N159" s="87">
        <v>0</v>
      </c>
    </row>
    <row r="160" spans="1:14" s="80" customFormat="1" ht="13.5" customHeight="1" x14ac:dyDescent="0.15">
      <c r="E160" s="80" t="s">
        <v>37</v>
      </c>
      <c r="G160" s="81"/>
      <c r="H160" s="81"/>
      <c r="I160" s="83"/>
      <c r="J160" s="81"/>
      <c r="K160" s="87">
        <v>0</v>
      </c>
      <c r="L160" s="87">
        <v>0</v>
      </c>
      <c r="M160" s="87">
        <v>0</v>
      </c>
      <c r="N160" s="87">
        <v>0</v>
      </c>
    </row>
    <row r="161" spans="1:14" s="80" customFormat="1" ht="13.5" customHeight="1" x14ac:dyDescent="0.15">
      <c r="E161" s="104" t="s">
        <v>38</v>
      </c>
      <c r="F161" s="104"/>
      <c r="G161" s="105"/>
      <c r="H161" s="106"/>
      <c r="I161" s="106"/>
      <c r="J161" s="106"/>
      <c r="K161" s="107">
        <v>10</v>
      </c>
      <c r="L161" s="107">
        <v>1</v>
      </c>
      <c r="M161" s="107">
        <v>0</v>
      </c>
      <c r="N161" s="107">
        <v>0</v>
      </c>
    </row>
    <row r="162" spans="1:14" s="80" customFormat="1" ht="13.5" customHeight="1" x14ac:dyDescent="0.15">
      <c r="G162" s="81" t="s">
        <v>93</v>
      </c>
      <c r="H162" s="81"/>
      <c r="I162" s="83"/>
      <c r="J162" s="81"/>
      <c r="K162" s="87">
        <v>3</v>
      </c>
      <c r="L162" s="87">
        <v>0</v>
      </c>
      <c r="M162" s="87">
        <v>0</v>
      </c>
      <c r="N162" s="87">
        <v>0</v>
      </c>
    </row>
    <row r="163" spans="1:14" ht="13.5" customHeight="1" x14ac:dyDescent="0.15">
      <c r="A163" s="81"/>
      <c r="E163" s="80" t="s">
        <v>114</v>
      </c>
      <c r="F163" s="80"/>
      <c r="G163" s="81"/>
      <c r="K163" s="87">
        <v>0</v>
      </c>
      <c r="L163" s="87">
        <v>0</v>
      </c>
      <c r="M163" s="87">
        <v>0</v>
      </c>
      <c r="N163" s="87">
        <v>0</v>
      </c>
    </row>
    <row r="164" spans="1:14" s="80" customFormat="1" ht="13.5" customHeight="1" x14ac:dyDescent="0.15">
      <c r="E164" s="80" t="s">
        <v>39</v>
      </c>
      <c r="G164" s="81"/>
      <c r="H164" s="81"/>
      <c r="I164" s="83"/>
      <c r="J164" s="81"/>
      <c r="K164" s="87">
        <v>0</v>
      </c>
      <c r="L164" s="87">
        <v>0</v>
      </c>
      <c r="M164" s="87">
        <v>0</v>
      </c>
      <c r="N164" s="87">
        <v>0</v>
      </c>
    </row>
    <row r="165" spans="1:14" s="80" customFormat="1" ht="13.5" customHeight="1" x14ac:dyDescent="0.15">
      <c r="E165" s="80" t="s">
        <v>40</v>
      </c>
      <c r="G165" s="81"/>
      <c r="H165" s="81"/>
      <c r="I165" s="83"/>
      <c r="J165" s="81"/>
      <c r="K165" s="87">
        <v>0</v>
      </c>
      <c r="L165" s="87">
        <v>0</v>
      </c>
      <c r="M165" s="87">
        <v>0</v>
      </c>
      <c r="N165" s="87">
        <v>0</v>
      </c>
    </row>
    <row r="166" spans="1:14" s="80" customFormat="1" ht="13.5" customHeight="1" x14ac:dyDescent="0.15">
      <c r="E166" s="80" t="s">
        <v>41</v>
      </c>
      <c r="G166" s="81"/>
      <c r="H166" s="81"/>
      <c r="I166" s="83"/>
      <c r="J166" s="81"/>
      <c r="K166" s="87">
        <v>0</v>
      </c>
      <c r="L166" s="87">
        <v>0</v>
      </c>
      <c r="M166" s="87">
        <v>0</v>
      </c>
      <c r="N166" s="87">
        <v>0</v>
      </c>
    </row>
    <row r="167" spans="1:14" s="80" customFormat="1" ht="13.5" customHeight="1" x14ac:dyDescent="0.15">
      <c r="E167" s="80" t="s">
        <v>269</v>
      </c>
      <c r="G167" s="81"/>
      <c r="H167" s="81"/>
      <c r="I167" s="83"/>
      <c r="J167" s="81"/>
      <c r="K167" s="87">
        <v>3</v>
      </c>
      <c r="L167" s="87">
        <v>1</v>
      </c>
      <c r="M167" s="87">
        <v>0</v>
      </c>
      <c r="N167" s="87">
        <v>0</v>
      </c>
    </row>
    <row r="168" spans="1:14" s="80" customFormat="1" ht="13.5" customHeight="1" x14ac:dyDescent="0.15">
      <c r="E168" s="104" t="s">
        <v>270</v>
      </c>
      <c r="F168" s="104"/>
      <c r="G168" s="105"/>
      <c r="H168" s="106"/>
      <c r="I168" s="106"/>
      <c r="J168" s="106"/>
      <c r="K168" s="107">
        <v>10</v>
      </c>
      <c r="L168" s="107">
        <v>0</v>
      </c>
      <c r="M168" s="107">
        <v>0</v>
      </c>
      <c r="N168" s="107">
        <v>0</v>
      </c>
    </row>
    <row r="169" spans="1:14" s="80" customFormat="1" ht="13.5" customHeight="1" x14ac:dyDescent="0.15">
      <c r="G169" s="81" t="s">
        <v>271</v>
      </c>
      <c r="H169" s="81"/>
      <c r="I169" s="83"/>
      <c r="J169" s="81"/>
      <c r="K169" s="87">
        <v>4</v>
      </c>
      <c r="L169" s="87">
        <v>0</v>
      </c>
      <c r="M169" s="87">
        <v>0</v>
      </c>
      <c r="N169" s="87">
        <v>0</v>
      </c>
    </row>
    <row r="170" spans="1:14" s="80" customFormat="1" ht="13.5" customHeight="1" x14ac:dyDescent="0.15">
      <c r="G170" s="81" t="s">
        <v>94</v>
      </c>
      <c r="H170" s="81"/>
      <c r="I170" s="83"/>
      <c r="J170" s="81"/>
      <c r="K170" s="87">
        <v>4</v>
      </c>
      <c r="L170" s="87">
        <v>0</v>
      </c>
      <c r="M170" s="87">
        <v>0</v>
      </c>
      <c r="N170" s="87">
        <v>0</v>
      </c>
    </row>
    <row r="171" spans="1:14" s="80" customFormat="1" ht="13.5" customHeight="1" x14ac:dyDescent="0.15">
      <c r="E171" s="80" t="s">
        <v>272</v>
      </c>
      <c r="G171" s="81"/>
      <c r="H171" s="81"/>
      <c r="I171" s="83"/>
      <c r="J171" s="81"/>
      <c r="K171" s="87">
        <v>1</v>
      </c>
      <c r="L171" s="87">
        <v>0</v>
      </c>
      <c r="M171" s="87">
        <v>0</v>
      </c>
      <c r="N171" s="87">
        <v>0</v>
      </c>
    </row>
    <row r="172" spans="1:14" s="80" customFormat="1" ht="13.5" customHeight="1" x14ac:dyDescent="0.15">
      <c r="E172" s="104" t="s">
        <v>42</v>
      </c>
      <c r="F172" s="104"/>
      <c r="G172" s="105"/>
      <c r="H172" s="106"/>
      <c r="I172" s="106"/>
      <c r="J172" s="106"/>
      <c r="K172" s="107">
        <v>3</v>
      </c>
      <c r="L172" s="107">
        <v>0</v>
      </c>
      <c r="M172" s="107">
        <v>0</v>
      </c>
      <c r="N172" s="107">
        <v>0</v>
      </c>
    </row>
    <row r="173" spans="1:14" s="80" customFormat="1" ht="13.5" customHeight="1" x14ac:dyDescent="0.15">
      <c r="E173" s="80" t="s">
        <v>129</v>
      </c>
      <c r="G173" s="111"/>
      <c r="H173" s="112"/>
      <c r="I173" s="112"/>
      <c r="J173" s="112"/>
      <c r="K173" s="87">
        <v>2</v>
      </c>
      <c r="L173" s="87">
        <v>0</v>
      </c>
      <c r="M173" s="87">
        <v>0</v>
      </c>
      <c r="N173" s="87">
        <v>1</v>
      </c>
    </row>
    <row r="174" spans="1:14" s="80" customFormat="1" ht="13.5" customHeight="1" x14ac:dyDescent="0.15">
      <c r="E174" s="80" t="s">
        <v>128</v>
      </c>
      <c r="G174" s="111"/>
      <c r="H174" s="112"/>
      <c r="I174" s="112"/>
      <c r="J174" s="112"/>
      <c r="K174" s="87">
        <v>0</v>
      </c>
      <c r="L174" s="87">
        <v>0</v>
      </c>
      <c r="M174" s="87">
        <v>0</v>
      </c>
      <c r="N174" s="87">
        <v>0</v>
      </c>
    </row>
    <row r="175" spans="1:14" s="126" customFormat="1" ht="13.5" customHeight="1" x14ac:dyDescent="0.15">
      <c r="A175" s="120" t="s">
        <v>123</v>
      </c>
      <c r="B175" s="121"/>
      <c r="C175" s="121"/>
      <c r="D175" s="121"/>
      <c r="E175" s="121"/>
      <c r="F175" s="121"/>
      <c r="G175" s="122"/>
      <c r="H175" s="123"/>
      <c r="I175" s="124"/>
      <c r="J175" s="125"/>
      <c r="K175" s="119">
        <v>121</v>
      </c>
      <c r="L175" s="119">
        <v>6</v>
      </c>
      <c r="M175" s="119">
        <v>0</v>
      </c>
      <c r="N175" s="119">
        <v>0</v>
      </c>
    </row>
    <row r="176" spans="1:14" s="126" customFormat="1" ht="13.5" customHeight="1" x14ac:dyDescent="0.15">
      <c r="B176" s="127" t="s">
        <v>43</v>
      </c>
      <c r="C176" s="127"/>
      <c r="D176" s="127"/>
      <c r="E176" s="127"/>
      <c r="F176" s="127"/>
      <c r="G176" s="128"/>
      <c r="H176" s="128"/>
      <c r="I176" s="129"/>
      <c r="J176" s="130"/>
      <c r="K176" s="131">
        <v>120</v>
      </c>
      <c r="L176" s="131">
        <v>6</v>
      </c>
      <c r="M176" s="131">
        <v>0</v>
      </c>
      <c r="N176" s="131">
        <v>0</v>
      </c>
    </row>
    <row r="177" spans="3:14" s="126" customFormat="1" ht="13.5" customHeight="1" x14ac:dyDescent="0.15">
      <c r="C177" s="127" t="s">
        <v>124</v>
      </c>
      <c r="D177" s="127"/>
      <c r="E177" s="127"/>
      <c r="F177" s="127"/>
      <c r="G177" s="128"/>
      <c r="H177" s="128"/>
      <c r="I177" s="129"/>
      <c r="J177" s="130"/>
      <c r="K177" s="107">
        <v>11</v>
      </c>
      <c r="L177" s="107">
        <v>0</v>
      </c>
      <c r="M177" s="107">
        <v>0</v>
      </c>
      <c r="N177" s="107">
        <v>0</v>
      </c>
    </row>
    <row r="178" spans="3:14" s="126" customFormat="1" ht="13.5" customHeight="1" x14ac:dyDescent="0.15">
      <c r="C178" s="127" t="s">
        <v>125</v>
      </c>
      <c r="D178" s="127"/>
      <c r="E178" s="127"/>
      <c r="F178" s="127"/>
      <c r="G178" s="128"/>
      <c r="H178" s="128"/>
      <c r="I178" s="129"/>
      <c r="J178" s="130"/>
      <c r="K178" s="107">
        <v>6</v>
      </c>
      <c r="L178" s="107">
        <v>1</v>
      </c>
      <c r="M178" s="107">
        <v>0</v>
      </c>
      <c r="N178" s="107">
        <v>0</v>
      </c>
    </row>
    <row r="179" spans="3:14" s="126" customFormat="1" ht="13.5" customHeight="1" x14ac:dyDescent="0.15">
      <c r="C179" s="127" t="s">
        <v>44</v>
      </c>
      <c r="D179" s="127"/>
      <c r="E179" s="127"/>
      <c r="F179" s="127"/>
      <c r="G179" s="128"/>
      <c r="H179" s="128"/>
      <c r="I179" s="129"/>
      <c r="J179" s="130"/>
      <c r="K179" s="107">
        <v>7</v>
      </c>
      <c r="L179" s="107">
        <v>0</v>
      </c>
      <c r="M179" s="107">
        <v>0</v>
      </c>
      <c r="N179" s="107">
        <v>0</v>
      </c>
    </row>
    <row r="180" spans="3:14" s="126" customFormat="1" ht="13.5" customHeight="1" x14ac:dyDescent="0.15">
      <c r="C180" s="127" t="s">
        <v>126</v>
      </c>
      <c r="D180" s="127"/>
      <c r="E180" s="127"/>
      <c r="F180" s="127"/>
      <c r="G180" s="128"/>
      <c r="H180" s="128"/>
      <c r="I180" s="129"/>
      <c r="J180" s="130"/>
      <c r="K180" s="131">
        <v>94</v>
      </c>
      <c r="L180" s="131">
        <v>5</v>
      </c>
      <c r="M180" s="131">
        <v>0</v>
      </c>
      <c r="N180" s="131">
        <v>0</v>
      </c>
    </row>
    <row r="181" spans="3:14" s="126" customFormat="1" ht="13.5" customHeight="1" x14ac:dyDescent="0.15">
      <c r="C181" s="132" t="s">
        <v>45</v>
      </c>
      <c r="D181" s="132"/>
      <c r="E181" s="132"/>
      <c r="F181" s="132"/>
      <c r="G181" s="133"/>
      <c r="H181" s="133"/>
      <c r="I181" s="134"/>
      <c r="J181" s="135"/>
      <c r="K181" s="136">
        <v>20</v>
      </c>
      <c r="L181" s="136">
        <v>0</v>
      </c>
      <c r="M181" s="136">
        <v>0</v>
      </c>
      <c r="N181" s="136">
        <v>0</v>
      </c>
    </row>
    <row r="182" spans="3:14" s="126" customFormat="1" ht="13.5" customHeight="1" x14ac:dyDescent="0.15">
      <c r="C182" s="132" t="s">
        <v>46</v>
      </c>
      <c r="D182" s="132"/>
      <c r="E182" s="132"/>
      <c r="F182" s="132"/>
      <c r="G182" s="133"/>
      <c r="H182" s="133"/>
      <c r="I182" s="134"/>
      <c r="J182" s="135"/>
      <c r="K182" s="136">
        <v>20</v>
      </c>
      <c r="L182" s="136">
        <v>0</v>
      </c>
      <c r="M182" s="136">
        <v>0</v>
      </c>
      <c r="N182" s="136">
        <v>0</v>
      </c>
    </row>
  </sheetData>
  <phoneticPr fontId="18"/>
  <pageMargins left="0.55118110236220474" right="0.47244094488188981" top="0.39370078740157483" bottom="0.31496062992125984" header="0.23622047244094491" footer="0.19685039370078741"/>
  <pageSetup paperSize="9" firstPageNumber="17" fitToHeight="0" orientation="portrait" cellComments="asDisplayed" useFirstPageNumber="1" r:id="rId1"/>
  <headerFooter>
    <oddHeader>&amp;R四街道市統計　&amp;A.xlsx</oddHeader>
    <oddFooter>&amp;C&amp;10- &amp;P -&amp;R（&amp;D印刷）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2800-B561-463A-8683-F8DDE11D9D42}">
  <dimension ref="A1:E22"/>
  <sheetViews>
    <sheetView view="pageBreakPreview" zoomScaleNormal="100" zoomScaleSheetLayoutView="100" workbookViewId="0"/>
  </sheetViews>
  <sheetFormatPr defaultRowHeight="14.25" x14ac:dyDescent="0.15"/>
  <cols>
    <col min="1" max="4" width="15.625" style="138" customWidth="1"/>
    <col min="5" max="16384" width="9" style="138"/>
  </cols>
  <sheetData>
    <row r="1" spans="1:5" ht="18" customHeight="1" x14ac:dyDescent="0.15">
      <c r="A1" s="137" t="s">
        <v>206</v>
      </c>
    </row>
    <row r="2" spans="1:5" ht="18" customHeight="1" x14ac:dyDescent="0.15"/>
    <row r="3" spans="1:5" ht="18" customHeight="1" thickBot="1" x14ac:dyDescent="0.2">
      <c r="A3" s="139" t="s">
        <v>207</v>
      </c>
      <c r="B3" s="140"/>
      <c r="C3" s="140"/>
      <c r="D3" s="140"/>
    </row>
    <row r="4" spans="1:5" ht="18" customHeight="1" thickTop="1" x14ac:dyDescent="0.15">
      <c r="A4" s="141" t="s">
        <v>208</v>
      </c>
      <c r="B4" s="142" t="s">
        <v>209</v>
      </c>
      <c r="C4" s="141" t="s">
        <v>210</v>
      </c>
      <c r="D4" s="143" t="s">
        <v>211</v>
      </c>
    </row>
    <row r="5" spans="1:5" ht="18" customHeight="1" x14ac:dyDescent="0.15">
      <c r="A5" s="144"/>
      <c r="B5" s="145"/>
      <c r="C5" s="144"/>
      <c r="D5" s="146"/>
    </row>
    <row r="6" spans="1:5" ht="18" customHeight="1" x14ac:dyDescent="0.15">
      <c r="A6" s="147" t="s">
        <v>212</v>
      </c>
      <c r="B6" s="148">
        <v>5</v>
      </c>
      <c r="C6" s="148">
        <v>157</v>
      </c>
      <c r="D6" s="149">
        <v>46</v>
      </c>
    </row>
    <row r="7" spans="1:5" ht="18" customHeight="1" x14ac:dyDescent="0.15">
      <c r="A7" s="147">
        <v>24</v>
      </c>
      <c r="B7" s="148">
        <v>6</v>
      </c>
      <c r="C7" s="148">
        <v>178</v>
      </c>
      <c r="D7" s="149">
        <v>48</v>
      </c>
    </row>
    <row r="8" spans="1:5" ht="18" customHeight="1" x14ac:dyDescent="0.15">
      <c r="A8" s="147">
        <v>25</v>
      </c>
      <c r="B8" s="148">
        <v>7</v>
      </c>
      <c r="C8" s="148">
        <v>186</v>
      </c>
      <c r="D8" s="149">
        <v>54</v>
      </c>
    </row>
    <row r="9" spans="1:5" ht="18" customHeight="1" x14ac:dyDescent="0.15">
      <c r="A9" s="147">
        <v>26</v>
      </c>
      <c r="B9" s="148">
        <v>4</v>
      </c>
      <c r="C9" s="148">
        <v>151</v>
      </c>
      <c r="D9" s="149">
        <v>47</v>
      </c>
    </row>
    <row r="10" spans="1:5" ht="18" customHeight="1" x14ac:dyDescent="0.15">
      <c r="A10" s="147">
        <v>27</v>
      </c>
      <c r="B10" s="148">
        <v>5</v>
      </c>
      <c r="C10" s="148">
        <v>219</v>
      </c>
      <c r="D10" s="149">
        <v>37</v>
      </c>
    </row>
    <row r="11" spans="1:5" ht="18" customHeight="1" x14ac:dyDescent="0.15">
      <c r="A11" s="147">
        <v>28</v>
      </c>
      <c r="B11" s="148">
        <v>9</v>
      </c>
      <c r="C11" s="148">
        <v>151</v>
      </c>
      <c r="D11" s="149">
        <v>57</v>
      </c>
      <c r="E11" s="150"/>
    </row>
    <row r="12" spans="1:5" ht="18" customHeight="1" x14ac:dyDescent="0.15">
      <c r="A12" s="147">
        <v>29</v>
      </c>
      <c r="B12" s="148">
        <v>6</v>
      </c>
      <c r="C12" s="148">
        <v>143</v>
      </c>
      <c r="D12" s="149">
        <v>61</v>
      </c>
    </row>
    <row r="13" spans="1:5" ht="18" customHeight="1" x14ac:dyDescent="0.15">
      <c r="A13" s="147">
        <v>30</v>
      </c>
      <c r="B13" s="148">
        <v>7</v>
      </c>
      <c r="C13" s="148">
        <v>137</v>
      </c>
      <c r="D13" s="149">
        <v>47</v>
      </c>
    </row>
    <row r="14" spans="1:5" ht="18" customHeight="1" x14ac:dyDescent="0.15">
      <c r="A14" s="147" t="s">
        <v>213</v>
      </c>
      <c r="B14" s="148">
        <v>5</v>
      </c>
      <c r="C14" s="148">
        <v>191</v>
      </c>
      <c r="D14" s="149">
        <v>111</v>
      </c>
    </row>
    <row r="15" spans="1:5" ht="18" customHeight="1" x14ac:dyDescent="0.15">
      <c r="A15" s="147">
        <v>2</v>
      </c>
      <c r="B15" s="148">
        <v>2</v>
      </c>
      <c r="C15" s="148">
        <v>124</v>
      </c>
      <c r="D15" s="149">
        <v>142</v>
      </c>
    </row>
    <row r="16" spans="1:5" ht="18" customHeight="1" x14ac:dyDescent="0.15">
      <c r="A16" s="147">
        <v>3</v>
      </c>
      <c r="B16" s="148">
        <v>4</v>
      </c>
      <c r="C16" s="148">
        <v>146</v>
      </c>
      <c r="D16" s="149">
        <v>127</v>
      </c>
    </row>
    <row r="17" spans="1:4" ht="18" customHeight="1" x14ac:dyDescent="0.15">
      <c r="A17" s="147">
        <v>4</v>
      </c>
      <c r="B17" s="148">
        <v>12</v>
      </c>
      <c r="C17" s="148">
        <v>78</v>
      </c>
      <c r="D17" s="149">
        <v>211</v>
      </c>
    </row>
    <row r="18" spans="1:4" ht="18" customHeight="1" x14ac:dyDescent="0.15">
      <c r="A18" s="147">
        <v>5</v>
      </c>
      <c r="B18" s="148">
        <v>8</v>
      </c>
      <c r="C18" s="148">
        <v>191</v>
      </c>
      <c r="D18" s="149">
        <v>197</v>
      </c>
    </row>
    <row r="19" spans="1:4" ht="18" customHeight="1" x14ac:dyDescent="0.15">
      <c r="A19" s="151">
        <v>6</v>
      </c>
      <c r="B19" s="152">
        <v>14</v>
      </c>
      <c r="C19" s="152">
        <v>137</v>
      </c>
      <c r="D19" s="153">
        <v>156</v>
      </c>
    </row>
    <row r="20" spans="1:4" ht="18" customHeight="1" x14ac:dyDescent="0.15">
      <c r="A20" s="154" t="s">
        <v>214</v>
      </c>
    </row>
    <row r="21" spans="1:4" ht="18" customHeight="1" x14ac:dyDescent="0.15"/>
    <row r="22" spans="1:4" ht="18" customHeight="1" x14ac:dyDescent="0.15"/>
  </sheetData>
  <mergeCells count="4">
    <mergeCell ref="A4:A5"/>
    <mergeCell ref="B4:B5"/>
    <mergeCell ref="C4:C5"/>
    <mergeCell ref="D4:D5"/>
  </mergeCells>
  <phoneticPr fontId="18"/>
  <pageMargins left="0.78740157480314965" right="0.78740157480314965" top="0.78740157480314965" bottom="0.78740157480314965" header="0.31496062992125984" footer="0.31496062992125984"/>
  <pageSetup paperSize="9" orientation="landscape" r:id="rId1"/>
  <headerFooter>
    <oddHeader>&amp;R&amp;"ＭＳ ゴシック,標準"四街道市統計　&amp;A.xlsx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1801</vt:lpstr>
      <vt:lpstr>1802</vt:lpstr>
      <vt:lpstr>1803</vt:lpstr>
      <vt:lpstr>1804</vt:lpstr>
      <vt:lpstr>'1803'!Print_Area</vt:lpstr>
      <vt:lpstr>'1801'!Print_Titles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2026-03-28T05:08:33Z</cp:lastPrinted>
  <dcterms:created xsi:type="dcterms:W3CDTF">2016-04-20T09:40:33Z</dcterms:created>
  <dcterms:modified xsi:type="dcterms:W3CDTF">2026-03-28T05:08:38Z</dcterms:modified>
</cp:coreProperties>
</file>