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T:\0106デジタル推進課\2025年度\04統計一般\03統計書,しおり\R7統計書作成\完成版\データ\"/>
    </mc:Choice>
  </mc:AlternateContent>
  <xr:revisionPtr revIDLastSave="0" documentId="13_ncr:1_{BF12CFCD-BFBF-4AE0-B89E-05FF3E590DF0}" xr6:coauthVersionLast="47" xr6:coauthVersionMax="47" xr10:uidLastSave="{00000000-0000-0000-0000-000000000000}"/>
  <bookViews>
    <workbookView xWindow="-120" yWindow="-120" windowWidth="29040" windowHeight="15840" tabRatio="771" xr2:uid="{00000000-000D-0000-FFFF-FFFF00000000}"/>
  </bookViews>
  <sheets>
    <sheet name="1701" sheetId="15" r:id="rId1"/>
    <sheet name="1702" sheetId="16" r:id="rId2"/>
    <sheet name="1703" sheetId="17" r:id="rId3"/>
    <sheet name="1704" sheetId="18" r:id="rId4"/>
    <sheet name="1705" sheetId="19" r:id="rId5"/>
    <sheet name="1706" sheetId="20" r:id="rId6"/>
    <sheet name="1707" sheetId="21" r:id="rId7"/>
    <sheet name="1708" sheetId="23" r:id="rId8"/>
    <sheet name="1709" sheetId="24" r:id="rId9"/>
    <sheet name="1710" sheetId="22" r:id="rId10"/>
  </sheets>
  <definedNames>
    <definedName name="_xlnm.Print_Area" localSheetId="5">'1706'!$A$1:$M$74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24" l="1"/>
  <c r="G45" i="24"/>
  <c r="G40" i="24"/>
  <c r="G36" i="24"/>
  <c r="G21" i="23"/>
  <c r="G15" i="23"/>
  <c r="G10" i="23"/>
  <c r="G6" i="23"/>
  <c r="C14" i="21"/>
  <c r="B14" i="21"/>
  <c r="C9" i="21"/>
  <c r="B9" i="21"/>
  <c r="C7" i="21"/>
  <c r="B7" i="21"/>
  <c r="F21" i="19"/>
  <c r="E21" i="19"/>
  <c r="G20" i="19"/>
  <c r="F20" i="19"/>
  <c r="E20" i="19"/>
  <c r="E41" i="18"/>
  <c r="I6" i="18"/>
  <c r="H6" i="18"/>
  <c r="G6" i="18"/>
  <c r="F6" i="18"/>
  <c r="E6" i="18"/>
  <c r="D5" i="17"/>
  <c r="C5" i="17"/>
  <c r="B5" i="17"/>
  <c r="D5" i="16"/>
  <c r="C5" i="16"/>
  <c r="B5" i="16"/>
  <c r="E8" i="15"/>
  <c r="E6" i="15" s="1"/>
  <c r="E5" i="15" s="1"/>
  <c r="D6" i="15"/>
  <c r="D5" i="15" s="1"/>
</calcChain>
</file>

<file path=xl/sharedStrings.xml><?xml version="1.0" encoding="utf-8"?>
<sst xmlns="http://schemas.openxmlformats.org/spreadsheetml/2006/main" count="1296" uniqueCount="185">
  <si>
    <t>（単位：千円）</t>
    <rPh sb="1" eb="3">
      <t>タンイ</t>
    </rPh>
    <rPh sb="4" eb="6">
      <t>センエン</t>
    </rPh>
    <phoneticPr fontId="2"/>
  </si>
  <si>
    <t>合計</t>
    <rPh sb="0" eb="2">
      <t>ゴウケイ</t>
    </rPh>
    <phoneticPr fontId="2"/>
  </si>
  <si>
    <t>市民税</t>
    <rPh sb="0" eb="3">
      <t>シミンゼイ</t>
    </rPh>
    <phoneticPr fontId="2"/>
  </si>
  <si>
    <t>固定資産税</t>
    <rPh sb="0" eb="2">
      <t>コテイ</t>
    </rPh>
    <rPh sb="2" eb="5">
      <t>シサンゼイ</t>
    </rPh>
    <phoneticPr fontId="2"/>
  </si>
  <si>
    <t>軽自動車税</t>
    <rPh sb="0" eb="4">
      <t>ケイジドウシャ</t>
    </rPh>
    <rPh sb="4" eb="5">
      <t>ゼイ</t>
    </rPh>
    <phoneticPr fontId="2"/>
  </si>
  <si>
    <t>市たばこ税</t>
    <rPh sb="0" eb="1">
      <t>シ</t>
    </rPh>
    <rPh sb="4" eb="5">
      <t>ゼイ</t>
    </rPh>
    <phoneticPr fontId="2"/>
  </si>
  <si>
    <t>特別土地保有税</t>
    <rPh sb="0" eb="2">
      <t>トクベツ</t>
    </rPh>
    <rPh sb="2" eb="4">
      <t>トチ</t>
    </rPh>
    <rPh sb="4" eb="7">
      <t>ホユウゼイ</t>
    </rPh>
    <phoneticPr fontId="2"/>
  </si>
  <si>
    <t>都市計画税</t>
    <rPh sb="0" eb="2">
      <t>トシ</t>
    </rPh>
    <rPh sb="2" eb="4">
      <t>ケイカク</t>
    </rPh>
    <rPh sb="4" eb="5">
      <t>ゼイ</t>
    </rPh>
    <phoneticPr fontId="2"/>
  </si>
  <si>
    <t>平成23年度</t>
    <rPh sb="0" eb="2">
      <t>ヘイセイ</t>
    </rPh>
    <rPh sb="4" eb="5">
      <t>ネン</t>
    </rPh>
    <rPh sb="5" eb="6">
      <t>ド</t>
    </rPh>
    <phoneticPr fontId="2"/>
  </si>
  <si>
    <t>平成24年度</t>
    <rPh sb="0" eb="2">
      <t>ヘイセイ</t>
    </rPh>
    <rPh sb="4" eb="5">
      <t>ネン</t>
    </rPh>
    <rPh sb="5" eb="6">
      <t>ド</t>
    </rPh>
    <phoneticPr fontId="2"/>
  </si>
  <si>
    <t>平成25年度</t>
    <rPh sb="0" eb="2">
      <t>ヘイセイ</t>
    </rPh>
    <rPh sb="4" eb="5">
      <t>ネン</t>
    </rPh>
    <rPh sb="5" eb="6">
      <t>ド</t>
    </rPh>
    <phoneticPr fontId="2"/>
  </si>
  <si>
    <t>平成26年度</t>
    <rPh sb="0" eb="2">
      <t>ヘイセイ</t>
    </rPh>
    <rPh sb="4" eb="5">
      <t>ネン</t>
    </rPh>
    <rPh sb="5" eb="6">
      <t>ド</t>
    </rPh>
    <phoneticPr fontId="2"/>
  </si>
  <si>
    <t>平成27年度</t>
    <rPh sb="0" eb="2">
      <t>ヘイセイ</t>
    </rPh>
    <rPh sb="4" eb="5">
      <t>ネン</t>
    </rPh>
    <rPh sb="5" eb="6">
      <t>ド</t>
    </rPh>
    <phoneticPr fontId="2"/>
  </si>
  <si>
    <t>区分</t>
    <rPh sb="0" eb="1">
      <t>ク</t>
    </rPh>
    <rPh sb="1" eb="2">
      <t>ブン</t>
    </rPh>
    <phoneticPr fontId="2"/>
  </si>
  <si>
    <t>個人市民税</t>
    <rPh sb="0" eb="2">
      <t>コジン</t>
    </rPh>
    <rPh sb="2" eb="5">
      <t>シミンゼイ</t>
    </rPh>
    <phoneticPr fontId="2"/>
  </si>
  <si>
    <t>法人市民税</t>
    <rPh sb="0" eb="2">
      <t>ホウジン</t>
    </rPh>
    <rPh sb="2" eb="5">
      <t>シミンゼイ</t>
    </rPh>
    <phoneticPr fontId="2"/>
  </si>
  <si>
    <t>1701　一般会計市税決算額</t>
    <rPh sb="5" eb="7">
      <t>イッパン</t>
    </rPh>
    <rPh sb="7" eb="9">
      <t>カイケイ</t>
    </rPh>
    <rPh sb="9" eb="11">
      <t>シゼイ</t>
    </rPh>
    <rPh sb="11" eb="13">
      <t>ケッサン</t>
    </rPh>
    <rPh sb="13" eb="14">
      <t>ガク</t>
    </rPh>
    <phoneticPr fontId="2"/>
  </si>
  <si>
    <t>平成28年度</t>
    <rPh sb="0" eb="2">
      <t>ヘイセイ</t>
    </rPh>
    <rPh sb="4" eb="5">
      <t>ネン</t>
    </rPh>
    <rPh sb="5" eb="6">
      <t>ド</t>
    </rPh>
    <phoneticPr fontId="2"/>
  </si>
  <si>
    <t>平成29年度</t>
    <rPh sb="0" eb="2">
      <t>ヘイセイ</t>
    </rPh>
    <rPh sb="4" eb="5">
      <t>ネン</t>
    </rPh>
    <rPh sb="5" eb="6">
      <t>ド</t>
    </rPh>
    <phoneticPr fontId="2"/>
  </si>
  <si>
    <t>平成30年度</t>
    <rPh sb="0" eb="2">
      <t>ヘイセイ</t>
    </rPh>
    <rPh sb="4" eb="5">
      <t>ネン</t>
    </rPh>
    <rPh sb="5" eb="6">
      <t>ド</t>
    </rPh>
    <phoneticPr fontId="2"/>
  </si>
  <si>
    <t>令和元年度</t>
    <rPh sb="0" eb="2">
      <t>レイワ</t>
    </rPh>
    <rPh sb="2" eb="4">
      <t>ガンネン</t>
    </rPh>
    <rPh sb="4" eb="5">
      <t>ド</t>
    </rPh>
    <phoneticPr fontId="2"/>
  </si>
  <si>
    <t>令和2年度</t>
    <rPh sb="0" eb="2">
      <t>レイワ</t>
    </rPh>
    <rPh sb="3" eb="5">
      <t>ネンド</t>
    </rPh>
    <rPh sb="4" eb="5">
      <t>ド</t>
    </rPh>
    <phoneticPr fontId="2"/>
  </si>
  <si>
    <t>令和3年度</t>
    <rPh sb="0" eb="2">
      <t>レイワ</t>
    </rPh>
    <rPh sb="3" eb="5">
      <t>ネンド</t>
    </rPh>
    <rPh sb="4" eb="5">
      <t>ド</t>
    </rPh>
    <phoneticPr fontId="2"/>
  </si>
  <si>
    <t>令和4年度</t>
    <rPh sb="0" eb="2">
      <t>レイワ</t>
    </rPh>
    <rPh sb="3" eb="5">
      <t>ネンド</t>
    </rPh>
    <rPh sb="4" eb="5">
      <t>ド</t>
    </rPh>
    <phoneticPr fontId="2"/>
  </si>
  <si>
    <t xml:space="preserve">- </t>
  </si>
  <si>
    <t xml:space="preserve">- </t>
    <phoneticPr fontId="2"/>
  </si>
  <si>
    <t>令和5年度</t>
    <rPh sb="0" eb="2">
      <t>レイワ</t>
    </rPh>
    <rPh sb="3" eb="5">
      <t>ネンド</t>
    </rPh>
    <phoneticPr fontId="2"/>
  </si>
  <si>
    <t>-</t>
    <phoneticPr fontId="2"/>
  </si>
  <si>
    <t>1702　一般会計歳入決算額</t>
    <rPh sb="5" eb="7">
      <t>イッパン</t>
    </rPh>
    <rPh sb="7" eb="9">
      <t>カイケイ</t>
    </rPh>
    <rPh sb="9" eb="11">
      <t>サイニュウ</t>
    </rPh>
    <rPh sb="11" eb="13">
      <t>ケッサン</t>
    </rPh>
    <rPh sb="13" eb="14">
      <t>ガク</t>
    </rPh>
    <phoneticPr fontId="2"/>
  </si>
  <si>
    <t>平成23年度</t>
    <rPh sb="0" eb="2">
      <t>ヘイセイ</t>
    </rPh>
    <rPh sb="4" eb="6">
      <t>ネンド</t>
    </rPh>
    <phoneticPr fontId="2"/>
  </si>
  <si>
    <t>平成24年度</t>
    <rPh sb="0" eb="2">
      <t>ヘイセイ</t>
    </rPh>
    <rPh sb="4" eb="6">
      <t>ネンド</t>
    </rPh>
    <phoneticPr fontId="2"/>
  </si>
  <si>
    <t>平成25年度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</si>
  <si>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</si>
  <si>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</si>
  <si>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</si>
  <si>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歳入合計</t>
    <rPh sb="0" eb="2">
      <t>サイニュウ</t>
    </rPh>
    <rPh sb="2" eb="4">
      <t>ゴウケイ</t>
    </rPh>
    <phoneticPr fontId="2"/>
  </si>
  <si>
    <t>市税</t>
    <rPh sb="0" eb="2">
      <t>シゼイ</t>
    </rPh>
    <phoneticPr fontId="2"/>
  </si>
  <si>
    <t>地方譲与税</t>
    <rPh sb="0" eb="2">
      <t>チホウ</t>
    </rPh>
    <rPh sb="2" eb="4">
      <t>ジョウヨ</t>
    </rPh>
    <rPh sb="4" eb="5">
      <t>ゼイ</t>
    </rPh>
    <phoneticPr fontId="2"/>
  </si>
  <si>
    <t>利子割交付金</t>
    <rPh sb="0" eb="2">
      <t>リシ</t>
    </rPh>
    <rPh sb="2" eb="3">
      <t>ワリ</t>
    </rPh>
    <rPh sb="3" eb="5">
      <t>コウフ</t>
    </rPh>
    <rPh sb="5" eb="6">
      <t>キン</t>
    </rPh>
    <phoneticPr fontId="2"/>
  </si>
  <si>
    <t>配当割交付金</t>
    <rPh sb="0" eb="2">
      <t>ハイトウ</t>
    </rPh>
    <rPh sb="2" eb="3">
      <t>ワリ</t>
    </rPh>
    <rPh sb="3" eb="6">
      <t>コウフキン</t>
    </rPh>
    <phoneticPr fontId="2"/>
  </si>
  <si>
    <t>株式等譲渡所得割交付金</t>
    <rPh sb="0" eb="2">
      <t>カブシキ</t>
    </rPh>
    <rPh sb="2" eb="3">
      <t>トウ</t>
    </rPh>
    <rPh sb="3" eb="5">
      <t>ジョウト</t>
    </rPh>
    <rPh sb="5" eb="7">
      <t>ショトク</t>
    </rPh>
    <rPh sb="7" eb="8">
      <t>ワリ</t>
    </rPh>
    <rPh sb="8" eb="11">
      <t>コウフキン</t>
    </rPh>
    <phoneticPr fontId="2"/>
  </si>
  <si>
    <t>法人事業税交付金</t>
    <rPh sb="0" eb="2">
      <t>ホウジン</t>
    </rPh>
    <rPh sb="2" eb="5">
      <t>ジギョウゼイ</t>
    </rPh>
    <rPh sb="5" eb="8">
      <t>コウフキン</t>
    </rPh>
    <phoneticPr fontId="2"/>
  </si>
  <si>
    <t>地方消費税交付金</t>
    <rPh sb="0" eb="2">
      <t>チホウ</t>
    </rPh>
    <rPh sb="2" eb="5">
      <t>ショウヒゼイ</t>
    </rPh>
    <rPh sb="5" eb="8">
      <t>コウフキン</t>
    </rPh>
    <phoneticPr fontId="2"/>
  </si>
  <si>
    <t>ゴルフ場利用税交付金</t>
    <rPh sb="3" eb="4">
      <t>ジョウ</t>
    </rPh>
    <rPh sb="4" eb="6">
      <t>リヨウ</t>
    </rPh>
    <rPh sb="6" eb="7">
      <t>ゼイ</t>
    </rPh>
    <rPh sb="7" eb="10">
      <t>コウフキン</t>
    </rPh>
    <phoneticPr fontId="2"/>
  </si>
  <si>
    <t>特別地方消費税交付金</t>
    <rPh sb="0" eb="2">
      <t>トクベツ</t>
    </rPh>
    <rPh sb="2" eb="4">
      <t>チホウ</t>
    </rPh>
    <rPh sb="4" eb="7">
      <t>ショウヒゼイ</t>
    </rPh>
    <rPh sb="7" eb="10">
      <t>コウフキン</t>
    </rPh>
    <phoneticPr fontId="2"/>
  </si>
  <si>
    <t>自動車取得税交付金</t>
    <rPh sb="0" eb="3">
      <t>ジドウシャ</t>
    </rPh>
    <rPh sb="3" eb="5">
      <t>シュトク</t>
    </rPh>
    <rPh sb="5" eb="6">
      <t>ゼイ</t>
    </rPh>
    <rPh sb="6" eb="9">
      <t>コウフキン</t>
    </rPh>
    <phoneticPr fontId="2"/>
  </si>
  <si>
    <t>地方特例交付金</t>
    <rPh sb="0" eb="2">
      <t>チホウ</t>
    </rPh>
    <rPh sb="2" eb="4">
      <t>トクレイ</t>
    </rPh>
    <rPh sb="4" eb="7">
      <t>コウフキン</t>
    </rPh>
    <phoneticPr fontId="2"/>
  </si>
  <si>
    <t>地方交付税</t>
    <rPh sb="0" eb="2">
      <t>チホウ</t>
    </rPh>
    <rPh sb="2" eb="5">
      <t>コウフゼイ</t>
    </rPh>
    <phoneticPr fontId="2"/>
  </si>
  <si>
    <t>交通安全対策特別交付金</t>
    <rPh sb="0" eb="2">
      <t>コウツウ</t>
    </rPh>
    <rPh sb="2" eb="4">
      <t>アンゼン</t>
    </rPh>
    <rPh sb="4" eb="6">
      <t>タイサク</t>
    </rPh>
    <rPh sb="6" eb="8">
      <t>トクベツ</t>
    </rPh>
    <rPh sb="8" eb="11">
      <t>コウフキン</t>
    </rPh>
    <phoneticPr fontId="2"/>
  </si>
  <si>
    <t>分担金及び負担金</t>
    <rPh sb="0" eb="3">
      <t>ブンタンキン</t>
    </rPh>
    <rPh sb="3" eb="4">
      <t>オヨ</t>
    </rPh>
    <rPh sb="5" eb="8">
      <t>フタンキン</t>
    </rPh>
    <phoneticPr fontId="2"/>
  </si>
  <si>
    <t>使用料及び手数料</t>
    <rPh sb="0" eb="3">
      <t>シヨウリョウ</t>
    </rPh>
    <rPh sb="3" eb="4">
      <t>オヨ</t>
    </rPh>
    <rPh sb="5" eb="8">
      <t>テスウリョウ</t>
    </rPh>
    <phoneticPr fontId="2"/>
  </si>
  <si>
    <t>国庫支出金</t>
    <rPh sb="0" eb="2">
      <t>コッコ</t>
    </rPh>
    <rPh sb="2" eb="5">
      <t>シシュツキン</t>
    </rPh>
    <phoneticPr fontId="2"/>
  </si>
  <si>
    <t>県支出金</t>
    <rPh sb="0" eb="1">
      <t>ケン</t>
    </rPh>
    <rPh sb="1" eb="4">
      <t>シシュツキン</t>
    </rPh>
    <phoneticPr fontId="2"/>
  </si>
  <si>
    <t>財産収入</t>
    <rPh sb="0" eb="2">
      <t>ザイサン</t>
    </rPh>
    <rPh sb="2" eb="4">
      <t>シュウニュウ</t>
    </rPh>
    <phoneticPr fontId="2"/>
  </si>
  <si>
    <t>寄附金</t>
    <rPh sb="0" eb="3">
      <t>キフキン</t>
    </rPh>
    <phoneticPr fontId="2"/>
  </si>
  <si>
    <t>繰入金</t>
    <rPh sb="0" eb="2">
      <t>クリイレ</t>
    </rPh>
    <rPh sb="2" eb="3">
      <t>キン</t>
    </rPh>
    <phoneticPr fontId="2"/>
  </si>
  <si>
    <t>繰越金</t>
    <rPh sb="0" eb="2">
      <t>クリコシ</t>
    </rPh>
    <rPh sb="2" eb="3">
      <t>キン</t>
    </rPh>
    <phoneticPr fontId="2"/>
  </si>
  <si>
    <t>諸収入</t>
    <rPh sb="0" eb="1">
      <t>ショ</t>
    </rPh>
    <rPh sb="1" eb="3">
      <t>シュウニュウ</t>
    </rPh>
    <phoneticPr fontId="2"/>
  </si>
  <si>
    <t>市債</t>
    <rPh sb="0" eb="2">
      <t>シサイ</t>
    </rPh>
    <phoneticPr fontId="2"/>
  </si>
  <si>
    <t>平成29年度</t>
    <rPh sb="0" eb="2">
      <t>ヘイセイ</t>
    </rPh>
    <rPh sb="4" eb="6">
      <t>ネンド</t>
    </rPh>
    <phoneticPr fontId="2"/>
  </si>
  <si>
    <t>平成30年度</t>
    <rPh sb="0" eb="2">
      <t>ヘイセイ</t>
    </rPh>
    <rPh sb="4" eb="6">
      <t>ネンド</t>
    </rPh>
    <phoneticPr fontId="2"/>
  </si>
  <si>
    <t>環境性能割交付金</t>
    <rPh sb="0" eb="2">
      <t>カンキョウ</t>
    </rPh>
    <rPh sb="2" eb="4">
      <t>セイノウ</t>
    </rPh>
    <rPh sb="4" eb="5">
      <t>ワリ</t>
    </rPh>
    <rPh sb="5" eb="8">
      <t>コウフキン</t>
    </rPh>
    <phoneticPr fontId="2"/>
  </si>
  <si>
    <t>令和5年度</t>
    <rPh sb="0" eb="2">
      <t>レイワ</t>
    </rPh>
    <rPh sb="3" eb="5">
      <t>ネンド</t>
    </rPh>
    <rPh sb="4" eb="5">
      <t>ド</t>
    </rPh>
    <phoneticPr fontId="2"/>
  </si>
  <si>
    <t>1703　一般会計歳出決算額</t>
    <rPh sb="5" eb="7">
      <t>イッパン</t>
    </rPh>
    <rPh sb="7" eb="9">
      <t>カイケイ</t>
    </rPh>
    <rPh sb="9" eb="11">
      <t>サイシュツ</t>
    </rPh>
    <rPh sb="11" eb="13">
      <t>ケッサン</t>
    </rPh>
    <rPh sb="13" eb="14">
      <t>ガク</t>
    </rPh>
    <phoneticPr fontId="2"/>
  </si>
  <si>
    <t>歳出合計</t>
    <rPh sb="0" eb="2">
      <t>サイシュツ</t>
    </rPh>
    <rPh sb="2" eb="4">
      <t>ゴウケイ</t>
    </rPh>
    <phoneticPr fontId="2"/>
  </si>
  <si>
    <t>議会費</t>
    <rPh sb="0" eb="2">
      <t>ギカイ</t>
    </rPh>
    <rPh sb="2" eb="3">
      <t>ヒ</t>
    </rPh>
    <phoneticPr fontId="2"/>
  </si>
  <si>
    <t>総務費</t>
    <rPh sb="0" eb="3">
      <t>ソウムヒ</t>
    </rPh>
    <phoneticPr fontId="2"/>
  </si>
  <si>
    <t>民生費</t>
    <rPh sb="0" eb="2">
      <t>ミンセイ</t>
    </rPh>
    <rPh sb="2" eb="3">
      <t>ヒ</t>
    </rPh>
    <phoneticPr fontId="2"/>
  </si>
  <si>
    <t>衛生費</t>
    <rPh sb="0" eb="3">
      <t>エイセイヒ</t>
    </rPh>
    <phoneticPr fontId="2"/>
  </si>
  <si>
    <t>農林水産業費</t>
    <rPh sb="0" eb="2">
      <t>ノウリン</t>
    </rPh>
    <rPh sb="2" eb="5">
      <t>スイサンギョウ</t>
    </rPh>
    <rPh sb="5" eb="6">
      <t>ヒ</t>
    </rPh>
    <phoneticPr fontId="2"/>
  </si>
  <si>
    <t>商工費</t>
    <rPh sb="0" eb="2">
      <t>ショウコウ</t>
    </rPh>
    <rPh sb="2" eb="3">
      <t>ヒ</t>
    </rPh>
    <phoneticPr fontId="2"/>
  </si>
  <si>
    <t>土木費</t>
    <rPh sb="0" eb="2">
      <t>ドボク</t>
    </rPh>
    <rPh sb="2" eb="3">
      <t>ヒ</t>
    </rPh>
    <phoneticPr fontId="2"/>
  </si>
  <si>
    <t>消防費</t>
    <rPh sb="0" eb="2">
      <t>ショウボウ</t>
    </rPh>
    <rPh sb="2" eb="3">
      <t>ヒ</t>
    </rPh>
    <phoneticPr fontId="2"/>
  </si>
  <si>
    <t>教育費</t>
    <rPh sb="0" eb="3">
      <t>キョウイクヒ</t>
    </rPh>
    <phoneticPr fontId="2"/>
  </si>
  <si>
    <t>災害復旧費</t>
    <rPh sb="0" eb="2">
      <t>サイガイ</t>
    </rPh>
    <rPh sb="2" eb="4">
      <t>フッキュウ</t>
    </rPh>
    <rPh sb="4" eb="5">
      <t>ヒ</t>
    </rPh>
    <phoneticPr fontId="2"/>
  </si>
  <si>
    <t>公債費</t>
    <rPh sb="0" eb="2">
      <t>コウサイ</t>
    </rPh>
    <rPh sb="2" eb="3">
      <t>ヒ</t>
    </rPh>
    <phoneticPr fontId="2"/>
  </si>
  <si>
    <t>予備費</t>
    <rPh sb="0" eb="3">
      <t>ヨビヒ</t>
    </rPh>
    <phoneticPr fontId="2"/>
  </si>
  <si>
    <t>1704　普通会計歳入決算額</t>
    <rPh sb="5" eb="7">
      <t>フツウ</t>
    </rPh>
    <rPh sb="7" eb="9">
      <t>カイケイ</t>
    </rPh>
    <rPh sb="9" eb="11">
      <t>サイニュウ</t>
    </rPh>
    <rPh sb="11" eb="13">
      <t>ケッサン</t>
    </rPh>
    <rPh sb="13" eb="14">
      <t>ガク</t>
    </rPh>
    <phoneticPr fontId="2"/>
  </si>
  <si>
    <t>一般財源計</t>
    <rPh sb="0" eb="2">
      <t>イッパン</t>
    </rPh>
    <rPh sb="2" eb="4">
      <t>ザイゲン</t>
    </rPh>
    <rPh sb="4" eb="5">
      <t>ケイ</t>
    </rPh>
    <phoneticPr fontId="2"/>
  </si>
  <si>
    <t>地方税</t>
    <rPh sb="0" eb="3">
      <t>チホウゼイ</t>
    </rPh>
    <phoneticPr fontId="2"/>
  </si>
  <si>
    <t>普通</t>
    <rPh sb="0" eb="2">
      <t>フツウ</t>
    </rPh>
    <phoneticPr fontId="2"/>
  </si>
  <si>
    <t>特別</t>
    <rPh sb="0" eb="2">
      <t>トクベツ</t>
    </rPh>
    <phoneticPr fontId="2"/>
  </si>
  <si>
    <t>震災復興特別</t>
    <rPh sb="0" eb="2">
      <t>シンサイ</t>
    </rPh>
    <rPh sb="2" eb="4">
      <t>フッコウ</t>
    </rPh>
    <rPh sb="4" eb="6">
      <t>トクベツ</t>
    </rPh>
    <phoneticPr fontId="2"/>
  </si>
  <si>
    <t>使用料</t>
    <rPh sb="0" eb="3">
      <t>シヨウリョウ</t>
    </rPh>
    <phoneticPr fontId="2"/>
  </si>
  <si>
    <t>手数料</t>
    <rPh sb="0" eb="3">
      <t>テスウリョウ</t>
    </rPh>
    <phoneticPr fontId="2"/>
  </si>
  <si>
    <t>地方債</t>
    <rPh sb="0" eb="3">
      <t>チホウサイ</t>
    </rPh>
    <phoneticPr fontId="2"/>
  </si>
  <si>
    <t>注釈：普通会計とは、一般会計・障害者就労支援センター事業特別会計（27年度をもって廃止）・霊園事業特別会計</t>
    <rPh sb="0" eb="2">
      <t>チュウシャク</t>
    </rPh>
    <rPh sb="3" eb="5">
      <t>フツウ</t>
    </rPh>
    <rPh sb="5" eb="7">
      <t>カイケイ</t>
    </rPh>
    <phoneticPr fontId="2"/>
  </si>
  <si>
    <t>　　  （30年度をもって廃止）・土地区画整理事業特別会計（24年度をもって廃止）を統合して一つの会計としてまとめたもの</t>
    <rPh sb="17" eb="19">
      <t>トチ</t>
    </rPh>
    <rPh sb="19" eb="21">
      <t>クカク</t>
    </rPh>
    <rPh sb="21" eb="23">
      <t>セイリ</t>
    </rPh>
    <rPh sb="23" eb="25">
      <t>ジギョウ</t>
    </rPh>
    <rPh sb="25" eb="27">
      <t>トクベツ</t>
    </rPh>
    <rPh sb="27" eb="29">
      <t>カイケイ</t>
    </rPh>
    <phoneticPr fontId="2"/>
  </si>
  <si>
    <t>令和元年度</t>
    <rPh sb="0" eb="5">
      <t>レイワガンネンド</t>
    </rPh>
    <phoneticPr fontId="2"/>
  </si>
  <si>
    <t>令和2年度</t>
    <rPh sb="0" eb="2">
      <t>レイワ</t>
    </rPh>
    <rPh sb="3" eb="5">
      <t>ネンド</t>
    </rPh>
    <phoneticPr fontId="2"/>
  </si>
  <si>
    <t>自動車税環境性能割交付金</t>
    <rPh sb="0" eb="3">
      <t>ジドウシャ</t>
    </rPh>
    <rPh sb="3" eb="4">
      <t>ゼイ</t>
    </rPh>
    <rPh sb="4" eb="6">
      <t>カンキョウ</t>
    </rPh>
    <rPh sb="6" eb="8">
      <t>セイノウ</t>
    </rPh>
    <rPh sb="8" eb="9">
      <t>ワリ</t>
    </rPh>
    <rPh sb="9" eb="12">
      <t>コウフキン</t>
    </rPh>
    <phoneticPr fontId="2"/>
  </si>
  <si>
    <t>令和3年度</t>
    <rPh sb="0" eb="2">
      <t>レイワ</t>
    </rPh>
    <rPh sb="3" eb="5">
      <t>ネンド</t>
    </rPh>
    <phoneticPr fontId="2"/>
  </si>
  <si>
    <t>令和4年度</t>
    <rPh sb="0" eb="2">
      <t>レイワ</t>
    </rPh>
    <rPh sb="3" eb="5">
      <t>ネンド</t>
    </rPh>
    <phoneticPr fontId="2"/>
  </si>
  <si>
    <t>1705　普通会計歳出決算額（性質別）</t>
    <rPh sb="5" eb="7">
      <t>フツウ</t>
    </rPh>
    <rPh sb="7" eb="9">
      <t>カイケイ</t>
    </rPh>
    <rPh sb="9" eb="11">
      <t>サイシュツ</t>
    </rPh>
    <rPh sb="11" eb="13">
      <t>ケッサン</t>
    </rPh>
    <rPh sb="13" eb="14">
      <t>ガク</t>
    </rPh>
    <rPh sb="15" eb="17">
      <t>セイシツ</t>
    </rPh>
    <rPh sb="17" eb="18">
      <t>ベツ</t>
    </rPh>
    <phoneticPr fontId="2"/>
  </si>
  <si>
    <t>経常的経費</t>
    <rPh sb="0" eb="3">
      <t>ケイジョウテキ</t>
    </rPh>
    <rPh sb="3" eb="5">
      <t>ケイヒ</t>
    </rPh>
    <phoneticPr fontId="2"/>
  </si>
  <si>
    <t>義務的経費</t>
    <rPh sb="0" eb="3">
      <t>ギムテキ</t>
    </rPh>
    <rPh sb="3" eb="5">
      <t>ケイヒ</t>
    </rPh>
    <phoneticPr fontId="2"/>
  </si>
  <si>
    <t>人件費</t>
    <rPh sb="0" eb="3">
      <t>ジンケンヒ</t>
    </rPh>
    <phoneticPr fontId="2"/>
  </si>
  <si>
    <t>扶助費</t>
    <rPh sb="0" eb="2">
      <t>フジョ</t>
    </rPh>
    <rPh sb="2" eb="3">
      <t>ヒ</t>
    </rPh>
    <phoneticPr fontId="2"/>
  </si>
  <si>
    <t>物件費</t>
    <rPh sb="0" eb="3">
      <t>ブッケンヒ</t>
    </rPh>
    <phoneticPr fontId="2"/>
  </si>
  <si>
    <t>維持補修費</t>
    <rPh sb="0" eb="2">
      <t>イジ</t>
    </rPh>
    <rPh sb="2" eb="4">
      <t>ホシュウ</t>
    </rPh>
    <rPh sb="4" eb="5">
      <t>ヒ</t>
    </rPh>
    <phoneticPr fontId="2"/>
  </si>
  <si>
    <t>補助費等</t>
    <rPh sb="0" eb="2">
      <t>ホジョ</t>
    </rPh>
    <rPh sb="2" eb="3">
      <t>ヒ</t>
    </rPh>
    <rPh sb="3" eb="4">
      <t>トウ</t>
    </rPh>
    <phoneticPr fontId="2"/>
  </si>
  <si>
    <t>経常的貸付金等</t>
    <rPh sb="0" eb="3">
      <t>ケイジョウテキ</t>
    </rPh>
    <rPh sb="3" eb="5">
      <t>カシツケ</t>
    </rPh>
    <rPh sb="5" eb="6">
      <t>キン</t>
    </rPh>
    <rPh sb="6" eb="7">
      <t>トウ</t>
    </rPh>
    <phoneticPr fontId="2"/>
  </si>
  <si>
    <t>経常的繰出金</t>
    <rPh sb="0" eb="3">
      <t>ケイジョウテキ</t>
    </rPh>
    <rPh sb="3" eb="4">
      <t>ク</t>
    </rPh>
    <rPh sb="4" eb="5">
      <t>ダ</t>
    </rPh>
    <rPh sb="5" eb="6">
      <t>キン</t>
    </rPh>
    <phoneticPr fontId="2"/>
  </si>
  <si>
    <t>積立金</t>
    <rPh sb="0" eb="2">
      <t>ツミタテ</t>
    </rPh>
    <rPh sb="2" eb="3">
      <t>キン</t>
    </rPh>
    <phoneticPr fontId="2"/>
  </si>
  <si>
    <t>投資及び出資金・貸付金</t>
    <rPh sb="0" eb="2">
      <t>トウシ</t>
    </rPh>
    <rPh sb="2" eb="3">
      <t>オヨ</t>
    </rPh>
    <rPh sb="4" eb="7">
      <t>シュッシキン</t>
    </rPh>
    <rPh sb="8" eb="10">
      <t>カシツケ</t>
    </rPh>
    <rPh sb="10" eb="11">
      <t>キン</t>
    </rPh>
    <phoneticPr fontId="2"/>
  </si>
  <si>
    <t>繰出金</t>
    <rPh sb="0" eb="1">
      <t>ク</t>
    </rPh>
    <rPh sb="1" eb="2">
      <t>ダ</t>
    </rPh>
    <rPh sb="2" eb="3">
      <t>キン</t>
    </rPh>
    <phoneticPr fontId="2"/>
  </si>
  <si>
    <t>前年度繰上充用金</t>
    <rPh sb="0" eb="3">
      <t>ゼンネンド</t>
    </rPh>
    <rPh sb="3" eb="5">
      <t>クリアゲ</t>
    </rPh>
    <rPh sb="5" eb="7">
      <t>ジュウヨウ</t>
    </rPh>
    <rPh sb="7" eb="8">
      <t>キン</t>
    </rPh>
    <phoneticPr fontId="2"/>
  </si>
  <si>
    <t>投資的経費</t>
    <rPh sb="0" eb="3">
      <t>トウシテキ</t>
    </rPh>
    <rPh sb="3" eb="5">
      <t>ケイヒ</t>
    </rPh>
    <phoneticPr fontId="2"/>
  </si>
  <si>
    <t>普通建設事業費</t>
    <rPh sb="0" eb="2">
      <t>フツウ</t>
    </rPh>
    <rPh sb="2" eb="4">
      <t>ケンセツ</t>
    </rPh>
    <rPh sb="4" eb="7">
      <t>ジギョウヒ</t>
    </rPh>
    <phoneticPr fontId="2"/>
  </si>
  <si>
    <t>補助事業費</t>
    <rPh sb="0" eb="2">
      <t>ホジョ</t>
    </rPh>
    <rPh sb="2" eb="5">
      <t>ジギョウヒ</t>
    </rPh>
    <phoneticPr fontId="2"/>
  </si>
  <si>
    <t>単独事業費</t>
    <rPh sb="0" eb="2">
      <t>タンドク</t>
    </rPh>
    <rPh sb="2" eb="5">
      <t>ジギョウヒ</t>
    </rPh>
    <phoneticPr fontId="2"/>
  </si>
  <si>
    <t>災害復旧事業費</t>
    <rPh sb="0" eb="2">
      <t>サイガイ</t>
    </rPh>
    <rPh sb="2" eb="4">
      <t>フッキュウ</t>
    </rPh>
    <rPh sb="4" eb="7">
      <t>ジギョウヒ</t>
    </rPh>
    <phoneticPr fontId="2"/>
  </si>
  <si>
    <t>1706　普通会計歳出決算額（目的別）</t>
    <rPh sb="5" eb="7">
      <t>フツウ</t>
    </rPh>
    <rPh sb="7" eb="9">
      <t>カイケイ</t>
    </rPh>
    <rPh sb="9" eb="11">
      <t>サイシュツ</t>
    </rPh>
    <rPh sb="11" eb="13">
      <t>ケッサン</t>
    </rPh>
    <rPh sb="13" eb="14">
      <t>ガク</t>
    </rPh>
    <rPh sb="15" eb="17">
      <t>モクテキ</t>
    </rPh>
    <rPh sb="17" eb="18">
      <t>ベツ</t>
    </rPh>
    <phoneticPr fontId="2"/>
  </si>
  <si>
    <t>（単位：千円／比率％）</t>
    <rPh sb="1" eb="3">
      <t>タンイ</t>
    </rPh>
    <rPh sb="4" eb="6">
      <t>センエン</t>
    </rPh>
    <rPh sb="7" eb="9">
      <t>ヒリツ</t>
    </rPh>
    <phoneticPr fontId="2"/>
  </si>
  <si>
    <t>構成比</t>
    <rPh sb="0" eb="3">
      <t>コウセイヒ</t>
    </rPh>
    <phoneticPr fontId="2"/>
  </si>
  <si>
    <t>労働費</t>
    <rPh sb="0" eb="3">
      <t>ロウドウヒ</t>
    </rPh>
    <phoneticPr fontId="2"/>
  </si>
  <si>
    <t>1707　普通会計財政力指数等</t>
    <rPh sb="5" eb="7">
      <t>フツウ</t>
    </rPh>
    <rPh sb="7" eb="9">
      <t>カイケイ</t>
    </rPh>
    <rPh sb="9" eb="12">
      <t>ザイセイリョク</t>
    </rPh>
    <rPh sb="12" eb="14">
      <t>シスウ</t>
    </rPh>
    <rPh sb="14" eb="15">
      <t>トウ</t>
    </rPh>
    <phoneticPr fontId="2"/>
  </si>
  <si>
    <t>歳入総額</t>
    <rPh sb="0" eb="2">
      <t>サイニュウ</t>
    </rPh>
    <rPh sb="2" eb="4">
      <t>ソウガク</t>
    </rPh>
    <phoneticPr fontId="2"/>
  </si>
  <si>
    <t>歳出総額</t>
    <rPh sb="0" eb="2">
      <t>サイシュツ</t>
    </rPh>
    <rPh sb="2" eb="4">
      <t>ソウガク</t>
    </rPh>
    <phoneticPr fontId="2"/>
  </si>
  <si>
    <t>形式収支</t>
    <rPh sb="0" eb="2">
      <t>ケイシキ</t>
    </rPh>
    <rPh sb="2" eb="4">
      <t>シュウシ</t>
    </rPh>
    <phoneticPr fontId="2"/>
  </si>
  <si>
    <t>翌年度へ繰越すべき財源</t>
    <rPh sb="0" eb="1">
      <t>ヨク</t>
    </rPh>
    <rPh sb="1" eb="3">
      <t>ネンド</t>
    </rPh>
    <rPh sb="4" eb="6">
      <t>クリコシ</t>
    </rPh>
    <rPh sb="9" eb="11">
      <t>ザイゲン</t>
    </rPh>
    <phoneticPr fontId="2"/>
  </si>
  <si>
    <t>実質収支</t>
    <rPh sb="0" eb="2">
      <t>ジッシツ</t>
    </rPh>
    <rPh sb="2" eb="4">
      <t>シュウシ</t>
    </rPh>
    <phoneticPr fontId="2"/>
  </si>
  <si>
    <t>単年度収支</t>
    <rPh sb="0" eb="3">
      <t>タンネンド</t>
    </rPh>
    <rPh sb="3" eb="5">
      <t>シュウシ</t>
    </rPh>
    <phoneticPr fontId="2"/>
  </si>
  <si>
    <t>△364,827</t>
    <phoneticPr fontId="2"/>
  </si>
  <si>
    <t>繰上償還金</t>
    <rPh sb="0" eb="2">
      <t>クリアゲ</t>
    </rPh>
    <rPh sb="2" eb="5">
      <t>ショウカンキン</t>
    </rPh>
    <phoneticPr fontId="2"/>
  </si>
  <si>
    <t>-</t>
  </si>
  <si>
    <t>積立金取崩し額</t>
    <rPh sb="0" eb="2">
      <t>ツミタテ</t>
    </rPh>
    <rPh sb="2" eb="3">
      <t>キン</t>
    </rPh>
    <rPh sb="3" eb="4">
      <t>ト</t>
    </rPh>
    <rPh sb="4" eb="5">
      <t>クズ</t>
    </rPh>
    <rPh sb="6" eb="7">
      <t>ガク</t>
    </rPh>
    <phoneticPr fontId="2"/>
  </si>
  <si>
    <t>実質単年度収支</t>
    <rPh sb="0" eb="2">
      <t>ジッシツ</t>
    </rPh>
    <rPh sb="2" eb="5">
      <t>タンネンド</t>
    </rPh>
    <rPh sb="5" eb="7">
      <t>シュウシ</t>
    </rPh>
    <phoneticPr fontId="2"/>
  </si>
  <si>
    <t>△376,267</t>
    <phoneticPr fontId="2"/>
  </si>
  <si>
    <t>基準財政需要額</t>
    <rPh sb="0" eb="2">
      <t>キジュン</t>
    </rPh>
    <rPh sb="2" eb="4">
      <t>ザイセイ</t>
    </rPh>
    <rPh sb="4" eb="6">
      <t>ジュヨウ</t>
    </rPh>
    <rPh sb="6" eb="7">
      <t>ガク</t>
    </rPh>
    <phoneticPr fontId="2"/>
  </si>
  <si>
    <t>基準財政収入額</t>
    <rPh sb="0" eb="2">
      <t>キジュン</t>
    </rPh>
    <rPh sb="2" eb="4">
      <t>ザイセイ</t>
    </rPh>
    <rPh sb="4" eb="6">
      <t>シュウニュウ</t>
    </rPh>
    <rPh sb="6" eb="7">
      <t>ガク</t>
    </rPh>
    <phoneticPr fontId="2"/>
  </si>
  <si>
    <t>標準財政規模</t>
    <rPh sb="0" eb="2">
      <t>ヒョウジュン</t>
    </rPh>
    <rPh sb="2" eb="4">
      <t>ザイセイ</t>
    </rPh>
    <rPh sb="4" eb="6">
      <t>キボ</t>
    </rPh>
    <phoneticPr fontId="2"/>
  </si>
  <si>
    <t>財政力指数</t>
    <rPh sb="0" eb="3">
      <t>ザイセイリョク</t>
    </rPh>
    <rPh sb="3" eb="5">
      <t>シスウ</t>
    </rPh>
    <phoneticPr fontId="2"/>
  </si>
  <si>
    <t>実質収支比率</t>
    <rPh sb="0" eb="2">
      <t>ジッシツ</t>
    </rPh>
    <rPh sb="2" eb="4">
      <t>シュウシ</t>
    </rPh>
    <rPh sb="4" eb="6">
      <t>ヒリツ</t>
    </rPh>
    <phoneticPr fontId="2"/>
  </si>
  <si>
    <t>経常収支比率</t>
    <rPh sb="0" eb="2">
      <t>ケイジョウ</t>
    </rPh>
    <rPh sb="2" eb="4">
      <t>シュウシ</t>
    </rPh>
    <rPh sb="4" eb="6">
      <t>ヒリツ</t>
    </rPh>
    <phoneticPr fontId="2"/>
  </si>
  <si>
    <t>公債費比率</t>
    <rPh sb="0" eb="2">
      <t>コウサイ</t>
    </rPh>
    <rPh sb="2" eb="3">
      <t>ヒ</t>
    </rPh>
    <rPh sb="3" eb="5">
      <t>ヒリツ</t>
    </rPh>
    <phoneticPr fontId="2"/>
  </si>
  <si>
    <t>実質赤字比率</t>
    <rPh sb="0" eb="2">
      <t>ジッシツ</t>
    </rPh>
    <rPh sb="2" eb="4">
      <t>アカジ</t>
    </rPh>
    <rPh sb="4" eb="6">
      <t>ヒリツ</t>
    </rPh>
    <phoneticPr fontId="2"/>
  </si>
  <si>
    <t>連結実質赤字比率</t>
    <rPh sb="0" eb="2">
      <t>レンケツ</t>
    </rPh>
    <rPh sb="2" eb="4">
      <t>ジッシツ</t>
    </rPh>
    <rPh sb="4" eb="6">
      <t>アカジ</t>
    </rPh>
    <rPh sb="6" eb="8">
      <t>ヒリツ</t>
    </rPh>
    <phoneticPr fontId="2"/>
  </si>
  <si>
    <t>実質公債費比率</t>
    <rPh sb="0" eb="2">
      <t>ジッシツ</t>
    </rPh>
    <rPh sb="2" eb="5">
      <t>コウサイヒ</t>
    </rPh>
    <rPh sb="5" eb="7">
      <t>ヒリツ</t>
    </rPh>
    <phoneticPr fontId="2"/>
  </si>
  <si>
    <t>将来負担比率</t>
    <rPh sb="0" eb="2">
      <t>ショウライ</t>
    </rPh>
    <rPh sb="2" eb="4">
      <t>フタン</t>
    </rPh>
    <rPh sb="4" eb="6">
      <t>ヒリツ</t>
    </rPh>
    <phoneticPr fontId="2"/>
  </si>
  <si>
    <t>積立金現在高</t>
    <rPh sb="0" eb="2">
      <t>ツミタテ</t>
    </rPh>
    <rPh sb="2" eb="3">
      <t>キン</t>
    </rPh>
    <rPh sb="3" eb="6">
      <t>ゲンザイダカ</t>
    </rPh>
    <phoneticPr fontId="2"/>
  </si>
  <si>
    <t>地方債現在高</t>
    <rPh sb="0" eb="3">
      <t>チホウサイ</t>
    </rPh>
    <rPh sb="3" eb="6">
      <t>ゲンザイダカ</t>
    </rPh>
    <phoneticPr fontId="2"/>
  </si>
  <si>
    <t>1708　企業会計(下水道事業)の決算状況</t>
    <rPh sb="5" eb="7">
      <t>キギョウ</t>
    </rPh>
    <rPh sb="7" eb="9">
      <t>カイケイ</t>
    </rPh>
    <rPh sb="10" eb="11">
      <t>ゲ</t>
    </rPh>
    <rPh sb="11" eb="13">
      <t>スイドウ</t>
    </rPh>
    <rPh sb="13" eb="15">
      <t>ジギョウ</t>
    </rPh>
    <rPh sb="17" eb="19">
      <t>ケッサン</t>
    </rPh>
    <rPh sb="19" eb="21">
      <t>ジョウキョウ</t>
    </rPh>
    <phoneticPr fontId="2"/>
  </si>
  <si>
    <t>(単位：千円)</t>
    <rPh sb="1" eb="3">
      <t>タンイ</t>
    </rPh>
    <rPh sb="4" eb="6">
      <t>センエン</t>
    </rPh>
    <phoneticPr fontId="2"/>
  </si>
  <si>
    <t>収益的収入及び支出</t>
    <rPh sb="0" eb="3">
      <t>シュウエキテキ</t>
    </rPh>
    <rPh sb="3" eb="5">
      <t>シュウニュウ</t>
    </rPh>
    <rPh sb="5" eb="6">
      <t>オヨ</t>
    </rPh>
    <rPh sb="7" eb="9">
      <t>シシュツ</t>
    </rPh>
    <phoneticPr fontId="2"/>
  </si>
  <si>
    <t>事業収益</t>
    <phoneticPr fontId="2"/>
  </si>
  <si>
    <t>営業収益</t>
    <rPh sb="0" eb="2">
      <t>エイギョウ</t>
    </rPh>
    <rPh sb="2" eb="4">
      <t>シュウエキ</t>
    </rPh>
    <phoneticPr fontId="2"/>
  </si>
  <si>
    <t>営業外収益</t>
    <rPh sb="0" eb="2">
      <t>エイギョウ</t>
    </rPh>
    <rPh sb="2" eb="3">
      <t>ガイ</t>
    </rPh>
    <rPh sb="3" eb="5">
      <t>シュウエキ</t>
    </rPh>
    <phoneticPr fontId="2"/>
  </si>
  <si>
    <t>その他</t>
    <rPh sb="2" eb="3">
      <t>タ</t>
    </rPh>
    <phoneticPr fontId="2"/>
  </si>
  <si>
    <t>事業費用</t>
    <phoneticPr fontId="2"/>
  </si>
  <si>
    <t>営業費用</t>
    <rPh sb="0" eb="2">
      <t>エイギョウ</t>
    </rPh>
    <rPh sb="2" eb="4">
      <t>ヒヨウ</t>
    </rPh>
    <phoneticPr fontId="2"/>
  </si>
  <si>
    <t>営業外費用</t>
    <rPh sb="0" eb="2">
      <t>エイギョウ</t>
    </rPh>
    <rPh sb="2" eb="3">
      <t>ガイ</t>
    </rPh>
    <rPh sb="3" eb="5">
      <t>ヒヨウ</t>
    </rPh>
    <phoneticPr fontId="2"/>
  </si>
  <si>
    <t>資本的収入及び支出</t>
    <rPh sb="0" eb="2">
      <t>シホン</t>
    </rPh>
    <rPh sb="2" eb="3">
      <t>テキ</t>
    </rPh>
    <rPh sb="3" eb="5">
      <t>シュウニュウ</t>
    </rPh>
    <rPh sb="5" eb="6">
      <t>オヨ</t>
    </rPh>
    <rPh sb="7" eb="9">
      <t>シシュツ</t>
    </rPh>
    <phoneticPr fontId="2"/>
  </si>
  <si>
    <t>資本的収入</t>
    <phoneticPr fontId="2"/>
  </si>
  <si>
    <t>企業債</t>
    <rPh sb="0" eb="2">
      <t>キギョウ</t>
    </rPh>
    <rPh sb="2" eb="3">
      <t>サイ</t>
    </rPh>
    <phoneticPr fontId="2"/>
  </si>
  <si>
    <t>出資金</t>
    <rPh sb="0" eb="3">
      <t>シュッシキン</t>
    </rPh>
    <phoneticPr fontId="2"/>
  </si>
  <si>
    <t>負担金</t>
    <rPh sb="0" eb="3">
      <t>フタンキン</t>
    </rPh>
    <phoneticPr fontId="2"/>
  </si>
  <si>
    <t>補助金</t>
    <rPh sb="0" eb="3">
      <t>ホジョキン</t>
    </rPh>
    <phoneticPr fontId="2"/>
  </si>
  <si>
    <t>資本的支出</t>
    <rPh sb="3" eb="4">
      <t>シ</t>
    </rPh>
    <phoneticPr fontId="2"/>
  </si>
  <si>
    <t>建設改良費</t>
    <rPh sb="0" eb="2">
      <t>ケンセツ</t>
    </rPh>
    <rPh sb="2" eb="4">
      <t>カイリョウ</t>
    </rPh>
    <rPh sb="4" eb="5">
      <t>ヒ</t>
    </rPh>
    <phoneticPr fontId="2"/>
  </si>
  <si>
    <t>企業債償還金</t>
    <rPh sb="0" eb="2">
      <t>キギョウ</t>
    </rPh>
    <rPh sb="2" eb="3">
      <t>サイ</t>
    </rPh>
    <rPh sb="3" eb="6">
      <t>ショウカンキン</t>
    </rPh>
    <phoneticPr fontId="2"/>
  </si>
  <si>
    <t>資料：経営業務課</t>
    <rPh sb="3" eb="5">
      <t>ケイエイ</t>
    </rPh>
    <rPh sb="5" eb="7">
      <t>ギョウム</t>
    </rPh>
    <rPh sb="7" eb="8">
      <t>カ</t>
    </rPh>
    <phoneticPr fontId="2"/>
  </si>
  <si>
    <t>1709　企業会計(水道事業)の決算状況</t>
    <rPh sb="5" eb="7">
      <t>キギョウ</t>
    </rPh>
    <rPh sb="7" eb="9">
      <t>カイケイ</t>
    </rPh>
    <rPh sb="10" eb="12">
      <t>スイドウ</t>
    </rPh>
    <rPh sb="12" eb="14">
      <t>ジギョウ</t>
    </rPh>
    <rPh sb="16" eb="18">
      <t>ケッサン</t>
    </rPh>
    <rPh sb="18" eb="20">
      <t>ジョウキョウ</t>
    </rPh>
    <phoneticPr fontId="2"/>
  </si>
  <si>
    <t>1710　特別会計の決算状況</t>
    <rPh sb="5" eb="7">
      <t>トクベツ</t>
    </rPh>
    <rPh sb="7" eb="9">
      <t>カイケイ</t>
    </rPh>
    <rPh sb="10" eb="12">
      <t>ケッサン</t>
    </rPh>
    <rPh sb="12" eb="14">
      <t>ジョウキョウ</t>
    </rPh>
    <phoneticPr fontId="2"/>
  </si>
  <si>
    <t>国民健康保険</t>
    <rPh sb="0" eb="2">
      <t>コクミン</t>
    </rPh>
    <rPh sb="2" eb="4">
      <t>ケンコウ</t>
    </rPh>
    <rPh sb="4" eb="6">
      <t>ホケン</t>
    </rPh>
    <phoneticPr fontId="2"/>
  </si>
  <si>
    <t>歳入</t>
    <rPh sb="0" eb="2">
      <t>サイニュウ</t>
    </rPh>
    <phoneticPr fontId="2"/>
  </si>
  <si>
    <t>歳出</t>
    <rPh sb="0" eb="2">
      <t>サイシュツ</t>
    </rPh>
    <phoneticPr fontId="2"/>
  </si>
  <si>
    <t>一般会計からの繰入額</t>
    <rPh sb="0" eb="2">
      <t>イッパン</t>
    </rPh>
    <rPh sb="2" eb="4">
      <t>カイケイ</t>
    </rPh>
    <rPh sb="7" eb="9">
      <t>クリイレ</t>
    </rPh>
    <rPh sb="9" eb="10">
      <t>ガク</t>
    </rPh>
    <phoneticPr fontId="2"/>
  </si>
  <si>
    <t>公共下水道事業</t>
    <rPh sb="0" eb="2">
      <t>コウキョウ</t>
    </rPh>
    <rPh sb="2" eb="5">
      <t>ゲスイドウ</t>
    </rPh>
    <rPh sb="5" eb="7">
      <t>ジギョウ</t>
    </rPh>
    <phoneticPr fontId="2"/>
  </si>
  <si>
    <t>障害者就労支援
センター事業</t>
    <rPh sb="0" eb="3">
      <t>ショウガイシャ</t>
    </rPh>
    <rPh sb="3" eb="5">
      <t>シュウロウ</t>
    </rPh>
    <rPh sb="5" eb="7">
      <t>シエン</t>
    </rPh>
    <rPh sb="12" eb="14">
      <t>ジギョウ</t>
    </rPh>
    <phoneticPr fontId="2"/>
  </si>
  <si>
    <t>霊園事業</t>
    <rPh sb="0" eb="2">
      <t>レイエン</t>
    </rPh>
    <rPh sb="2" eb="4">
      <t>ジギョウ</t>
    </rPh>
    <phoneticPr fontId="2"/>
  </si>
  <si>
    <t>介護保険</t>
    <rPh sb="0" eb="2">
      <t>カイゴ</t>
    </rPh>
    <rPh sb="2" eb="4">
      <t>ホケン</t>
    </rPh>
    <phoneticPr fontId="2"/>
  </si>
  <si>
    <t>土地区画整理
事業</t>
    <rPh sb="0" eb="2">
      <t>トチ</t>
    </rPh>
    <rPh sb="2" eb="4">
      <t>クカク</t>
    </rPh>
    <rPh sb="4" eb="6">
      <t>セイリ</t>
    </rPh>
    <rPh sb="7" eb="9">
      <t>ジギョウ</t>
    </rPh>
    <phoneticPr fontId="2"/>
  </si>
  <si>
    <t>後期高齢者医療</t>
    <rPh sb="0" eb="2">
      <t>コウキ</t>
    </rPh>
    <rPh sb="2" eb="5">
      <t>コウレイシャ</t>
    </rPh>
    <rPh sb="5" eb="7">
      <t>イリョウ</t>
    </rPh>
    <phoneticPr fontId="2"/>
  </si>
  <si>
    <t>　　　実質収支は、歳入歳出差引額から翌年度に繰り越すべき財源を控除した額となる。</t>
    <rPh sb="3" eb="5">
      <t>ジッシツ</t>
    </rPh>
    <rPh sb="5" eb="7">
      <t>シュウシ</t>
    </rPh>
    <rPh sb="9" eb="11">
      <t>サイニュウ</t>
    </rPh>
    <rPh sb="11" eb="13">
      <t>サイシュツ</t>
    </rPh>
    <rPh sb="13" eb="15">
      <t>サシヒキ</t>
    </rPh>
    <rPh sb="15" eb="16">
      <t>ガク</t>
    </rPh>
    <rPh sb="18" eb="21">
      <t>ヨクネンド</t>
    </rPh>
    <rPh sb="22" eb="23">
      <t>ク</t>
    </rPh>
    <rPh sb="24" eb="25">
      <t>コ</t>
    </rPh>
    <rPh sb="28" eb="30">
      <t>ザイゲン</t>
    </rPh>
    <rPh sb="31" eb="33">
      <t>コウジョ</t>
    </rPh>
    <rPh sb="35" eb="36">
      <t>ガク</t>
    </rPh>
    <phoneticPr fontId="2"/>
  </si>
  <si>
    <t>令和6年度</t>
    <rPh sb="0" eb="2">
      <t>レイワ</t>
    </rPh>
    <rPh sb="3" eb="5">
      <t>ネンド</t>
    </rPh>
    <phoneticPr fontId="2"/>
  </si>
  <si>
    <t>令和6年度</t>
    <rPh sb="0" eb="2">
      <t>レイワ</t>
    </rPh>
    <rPh sb="3" eb="5">
      <t>ネンド</t>
    </rPh>
    <rPh sb="4" eb="5">
      <t>ド</t>
    </rPh>
    <phoneticPr fontId="2"/>
  </si>
  <si>
    <t>注釈：特別会計とは、特定の事業や資金運用の状況を明確化するため、一般会計とは別に会計を設け、特定の歳入と特定の歳出を</t>
    <rPh sb="0" eb="2">
      <t>チュウシャク</t>
    </rPh>
    <rPh sb="3" eb="5">
      <t>トクベツ</t>
    </rPh>
    <rPh sb="5" eb="7">
      <t>カイ</t>
    </rPh>
    <phoneticPr fontId="2"/>
  </si>
  <si>
    <t>　　　一般会計と区分したものをいう。（国民健康保険・公共下水道事業・障害者就労支援センター事業・霊園事業・介護保険</t>
    <rPh sb="19" eb="21">
      <t>コクミン</t>
    </rPh>
    <rPh sb="21" eb="23">
      <t>ケンコウ</t>
    </rPh>
    <rPh sb="23" eb="25">
      <t>ホケン</t>
    </rPh>
    <rPh sb="26" eb="28">
      <t>コウキョウ</t>
    </rPh>
    <rPh sb="28" eb="31">
      <t>ゲスイドウ</t>
    </rPh>
    <rPh sb="31" eb="33">
      <t>ジギョウ</t>
    </rPh>
    <rPh sb="34" eb="37">
      <t>ショウガイシャ</t>
    </rPh>
    <rPh sb="37" eb="39">
      <t>シュウロウ</t>
    </rPh>
    <rPh sb="39" eb="41">
      <t>シエン</t>
    </rPh>
    <rPh sb="45" eb="47">
      <t>ジギョウ</t>
    </rPh>
    <rPh sb="48" eb="50">
      <t>レイエン</t>
    </rPh>
    <rPh sb="50" eb="52">
      <t>ジギョウ</t>
    </rPh>
    <rPh sb="53" eb="55">
      <t>カイゴ</t>
    </rPh>
    <rPh sb="55" eb="57">
      <t>ホケン</t>
    </rPh>
    <phoneticPr fontId="2"/>
  </si>
  <si>
    <t>　　　・土地区画整理事業・後期高齢者医療特別会計）</t>
    <phoneticPr fontId="2"/>
  </si>
  <si>
    <t xml:space="preserve">△3,775 </t>
    <phoneticPr fontId="2"/>
  </si>
  <si>
    <t xml:space="preserve">      公共下水道事業特別会計は、地方公営企業法の全部適用に伴い、28年度をもって廃止し、29年度より、企業会計として運営開始。</t>
    <rPh sb="6" eb="8">
      <t>コウキョウ</t>
    </rPh>
    <rPh sb="8" eb="11">
      <t>ゲスイドウ</t>
    </rPh>
    <rPh sb="11" eb="13">
      <t>ジギョウ</t>
    </rPh>
    <rPh sb="13" eb="15">
      <t>トクベツ</t>
    </rPh>
    <rPh sb="15" eb="17">
      <t>カイケイ</t>
    </rPh>
    <rPh sb="19" eb="21">
      <t>チホウ</t>
    </rPh>
    <rPh sb="21" eb="23">
      <t>コウエイ</t>
    </rPh>
    <rPh sb="23" eb="25">
      <t>キギョウ</t>
    </rPh>
    <rPh sb="25" eb="26">
      <t>ホウ</t>
    </rPh>
    <rPh sb="27" eb="29">
      <t>ゼンブ</t>
    </rPh>
    <rPh sb="29" eb="31">
      <t>テキヨウ</t>
    </rPh>
    <rPh sb="32" eb="33">
      <t>トモナ</t>
    </rPh>
    <rPh sb="37" eb="39">
      <t>ネンド</t>
    </rPh>
    <rPh sb="43" eb="45">
      <t>ハイシ</t>
    </rPh>
    <rPh sb="49" eb="50">
      <t>ネン</t>
    </rPh>
    <phoneticPr fontId="2"/>
  </si>
  <si>
    <t xml:space="preserve">      障害者就労支援センター事業特別会計は27年度、霊園事業特別会計は30年度、土地区画整理事業特別会計は24年度をもって廃止。</t>
    <rPh sb="26" eb="28">
      <t>ネンド</t>
    </rPh>
    <rPh sb="29" eb="31">
      <t>レイエン</t>
    </rPh>
    <rPh sb="31" eb="33">
      <t>ジギョウ</t>
    </rPh>
    <rPh sb="33" eb="35">
      <t>トクベツ</t>
    </rPh>
    <rPh sb="35" eb="37">
      <t>カイケイ</t>
    </rPh>
    <rPh sb="40" eb="42">
      <t>ネンド</t>
    </rPh>
    <rPh sb="58" eb="60">
      <t>ネンド</t>
    </rPh>
    <rPh sb="64" eb="66">
      <t>ハイシ</t>
    </rPh>
    <phoneticPr fontId="2"/>
  </si>
  <si>
    <t>資料：財政課「主要施策の成果報告書」</t>
    <rPh sb="0" eb="1">
      <t>シ</t>
    </rPh>
    <rPh sb="1" eb="2">
      <t>リョウ</t>
    </rPh>
    <rPh sb="3" eb="5">
      <t>ザイセイ</t>
    </rPh>
    <rPh sb="5" eb="6">
      <t>カ</t>
    </rPh>
    <phoneticPr fontId="2"/>
  </si>
  <si>
    <t>資料：財政課「決算カード」</t>
    <rPh sb="0" eb="1">
      <t>シ</t>
    </rPh>
    <rPh sb="1" eb="2">
      <t>リョウ</t>
    </rPh>
    <rPh sb="3" eb="5">
      <t>ザイセイ</t>
    </rPh>
    <rPh sb="5" eb="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</si>
</sst>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_ "/>
    <numFmt numFmtId="180" formatCode="0.0"/>
    <numFmt numFmtId="181" formatCode="#,##0;&quot;△ &quot;#,##0"/>
    <numFmt numFmtId="182" formatCode="#,##0.000;&quot;△ &quot;#,##0.000"/>
    <numFmt numFmtId="183" formatCode="#,##0.0;&quot;△ &quot;#,##0.0"/>
    <numFmt numFmtId="184" formatCode="#,##0.00;&quot;△ &quot;#,##0.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2"/>
      <name val="ＭＳ ゴシック"/>
      <family val="3"/>
      <charset val="128"/>
    </font>
    <font>
      <sz val="11"/>
      <name val="ＭＳ 明朝"/>
      <family val="1"/>
      <charset val="128"/>
    </font>
    <font>
      <sz val="12"/>
      <color rgb="FFFF0000"/>
      <name val="ＭＳ ゴシック"/>
      <family val="3"/>
      <charset val="128"/>
    </font>
    <font>
      <sz val="12"/>
      <color theme="7" tint="-0.499984740745262"/>
      <name val="ＭＳ ゴシック"/>
      <family val="3"/>
      <charset val="128"/>
    </font>
  </fonts>
  <fills count="2">
    <fill>
      <patternFill patternType="none"/>
    </fill>
    <fill>
      <patternFill patternType="gray125"/>
    </fill>
  </fills>
  <borders count="21">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219">
    <xf numFmtId="0" fontId="0" fillId="0" borderId="0" xfId="0"/>
    <xf numFmtId="0" fontId="5" fillId="0" borderId="0" xfId="0" applyFont="1" applyAlignment="1">
      <alignment vertical="center"/>
    </xf>
    <xf numFmtId="0" fontId="3" fillId="0" borderId="0" xfId="0" applyFont="1" applyAlignment="1">
      <alignment vertical="center"/>
    </xf>
    <xf numFmtId="0" fontId="4" fillId="0" borderId="3"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vertical="center"/>
    </xf>
    <xf numFmtId="0" fontId="3" fillId="0" borderId="1" xfId="0" applyFont="1" applyBorder="1" applyAlignment="1">
      <alignment vertical="center"/>
    </xf>
    <xf numFmtId="0" fontId="0" fillId="0" borderId="15" xfId="0" applyBorder="1" applyAlignment="1">
      <alignment vertical="center"/>
    </xf>
    <xf numFmtId="176" fontId="3" fillId="0" borderId="1" xfId="1" applyNumberFormat="1" applyFont="1" applyBorder="1" applyAlignment="1">
      <alignment vertical="center"/>
    </xf>
    <xf numFmtId="177" fontId="3" fillId="0" borderId="1" xfId="0" applyNumberFormat="1" applyFont="1" applyBorder="1" applyAlignment="1">
      <alignment vertical="center"/>
    </xf>
    <xf numFmtId="177" fontId="3" fillId="0" borderId="15" xfId="0" applyNumberFormat="1" applyFont="1" applyBorder="1" applyAlignment="1">
      <alignment vertical="center"/>
    </xf>
    <xf numFmtId="0" fontId="3" fillId="0" borderId="8" xfId="0" applyFont="1" applyBorder="1" applyAlignment="1">
      <alignment vertical="center"/>
    </xf>
    <xf numFmtId="176" fontId="3" fillId="0" borderId="8" xfId="1" applyNumberFormat="1" applyFont="1" applyBorder="1" applyAlignment="1">
      <alignment vertical="center"/>
    </xf>
    <xf numFmtId="176" fontId="3" fillId="0" borderId="0" xfId="1" applyNumberFormat="1" applyFont="1" applyAlignment="1">
      <alignment vertical="center"/>
    </xf>
    <xf numFmtId="177" fontId="3" fillId="0" borderId="0" xfId="0" applyNumberFormat="1" applyFont="1" applyAlignment="1">
      <alignment vertical="center"/>
    </xf>
    <xf numFmtId="177" fontId="3" fillId="0" borderId="16" xfId="0" applyNumberFormat="1" applyFont="1" applyBorder="1" applyAlignment="1">
      <alignment vertical="center"/>
    </xf>
    <xf numFmtId="0" fontId="3" fillId="0" borderId="12" xfId="0" applyFont="1" applyBorder="1" applyAlignment="1">
      <alignment horizontal="center" vertical="center" shrinkToFit="1"/>
    </xf>
    <xf numFmtId="177" fontId="3" fillId="0" borderId="8" xfId="1" applyNumberFormat="1" applyFont="1" applyBorder="1" applyAlignment="1">
      <alignment vertical="center"/>
    </xf>
    <xf numFmtId="0" fontId="3" fillId="0" borderId="13" xfId="0" applyFont="1" applyBorder="1" applyAlignment="1">
      <alignment horizontal="center" vertical="center" shrinkToFit="1"/>
    </xf>
    <xf numFmtId="0" fontId="3" fillId="0" borderId="12" xfId="0" applyFont="1" applyBorder="1" applyAlignment="1">
      <alignment vertical="center"/>
    </xf>
    <xf numFmtId="0" fontId="3" fillId="0" borderId="14" xfId="0" applyFont="1" applyBorder="1" applyAlignment="1">
      <alignment horizontal="distributed"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7" xfId="0" applyFont="1" applyBorder="1" applyAlignment="1">
      <alignment horizontal="distributed" vertical="center"/>
    </xf>
    <xf numFmtId="177" fontId="3" fillId="0" borderId="9" xfId="1" applyNumberFormat="1" applyFont="1" applyBorder="1" applyAlignment="1">
      <alignment vertical="center"/>
    </xf>
    <xf numFmtId="177" fontId="3" fillId="0" borderId="2" xfId="0" applyNumberFormat="1" applyFont="1" applyBorder="1" applyAlignment="1">
      <alignment vertical="center"/>
    </xf>
    <xf numFmtId="177" fontId="3" fillId="0" borderId="7" xfId="0" applyNumberFormat="1" applyFont="1" applyBorder="1" applyAlignment="1">
      <alignment vertical="center"/>
    </xf>
    <xf numFmtId="0" fontId="6" fillId="0" borderId="0" xfId="0" applyFont="1" applyAlignment="1">
      <alignment vertical="center"/>
    </xf>
    <xf numFmtId="176" fontId="3" fillId="0" borderId="15" xfId="1" applyNumberFormat="1" applyFont="1" applyBorder="1" applyAlignment="1">
      <alignment vertical="center"/>
    </xf>
    <xf numFmtId="176" fontId="3" fillId="0" borderId="16" xfId="1" applyNumberFormat="1" applyFont="1" applyBorder="1" applyAlignment="1">
      <alignment vertical="center"/>
    </xf>
    <xf numFmtId="177" fontId="3" fillId="0" borderId="0" xfId="1" applyNumberFormat="1" applyFont="1" applyAlignment="1">
      <alignment vertical="center"/>
    </xf>
    <xf numFmtId="177" fontId="3" fillId="0" borderId="16" xfId="1" applyNumberFormat="1" applyFont="1" applyBorder="1" applyAlignment="1">
      <alignment vertical="center"/>
    </xf>
    <xf numFmtId="177" fontId="3" fillId="0" borderId="8" xfId="1" applyNumberFormat="1" applyFont="1" applyBorder="1" applyAlignment="1">
      <alignment horizontal="right" vertical="center"/>
    </xf>
    <xf numFmtId="177" fontId="3" fillId="0" borderId="0" xfId="1" applyNumberFormat="1" applyFont="1" applyAlignment="1">
      <alignment horizontal="right" vertical="center"/>
    </xf>
    <xf numFmtId="177" fontId="3" fillId="0" borderId="16" xfId="1" applyNumberFormat="1" applyFont="1" applyBorder="1" applyAlignment="1">
      <alignment horizontal="right" vertical="center"/>
    </xf>
    <xf numFmtId="177" fontId="3" fillId="0" borderId="2" xfId="1" applyNumberFormat="1" applyFont="1" applyBorder="1" applyAlignment="1">
      <alignment vertical="center"/>
    </xf>
    <xf numFmtId="177" fontId="3" fillId="0" borderId="7" xfId="1" applyNumberFormat="1" applyFont="1" applyBorder="1" applyAlignment="1">
      <alignment vertical="center"/>
    </xf>
    <xf numFmtId="177" fontId="3" fillId="0" borderId="16" xfId="0" quotePrefix="1" applyNumberFormat="1" applyFont="1" applyBorder="1" applyAlignment="1">
      <alignment horizontal="right" vertical="center"/>
    </xf>
    <xf numFmtId="0" fontId="7" fillId="0" borderId="0" xfId="0" applyFont="1" applyAlignment="1">
      <alignment vertical="center"/>
    </xf>
    <xf numFmtId="0" fontId="3" fillId="0" borderId="17" xfId="0" applyFont="1" applyBorder="1" applyAlignment="1">
      <alignment horizontal="center" vertical="center"/>
    </xf>
    <xf numFmtId="0" fontId="3" fillId="0" borderId="13" xfId="0" applyFont="1" applyBorder="1" applyAlignment="1">
      <alignment horizontal="left" vertical="center"/>
    </xf>
    <xf numFmtId="176" fontId="3" fillId="0" borderId="1" xfId="0" applyNumberFormat="1" applyFont="1" applyBorder="1" applyAlignment="1">
      <alignment vertical="center"/>
    </xf>
    <xf numFmtId="176" fontId="3" fillId="0" borderId="15" xfId="0" applyNumberFormat="1" applyFont="1" applyBorder="1" applyAlignment="1">
      <alignment vertical="center"/>
    </xf>
    <xf numFmtId="0" fontId="3" fillId="0" borderId="18" xfId="0" applyFont="1" applyBorder="1" applyAlignment="1">
      <alignment horizontal="left" vertical="center"/>
    </xf>
    <xf numFmtId="176" fontId="3" fillId="0" borderId="0" xfId="0" applyNumberFormat="1" applyFont="1" applyAlignment="1">
      <alignment vertical="center"/>
    </xf>
    <xf numFmtId="176" fontId="3" fillId="0" borderId="16" xfId="0" applyNumberFormat="1" applyFont="1" applyBorder="1" applyAlignment="1">
      <alignment vertical="center"/>
    </xf>
    <xf numFmtId="176" fontId="3" fillId="0" borderId="0" xfId="1" quotePrefix="1" applyNumberFormat="1" applyFont="1" applyAlignment="1">
      <alignment horizontal="right" vertical="center"/>
    </xf>
    <xf numFmtId="176" fontId="3" fillId="0" borderId="16" xfId="1" quotePrefix="1" applyNumberFormat="1" applyFont="1" applyBorder="1" applyAlignment="1">
      <alignment horizontal="right" vertical="center"/>
    </xf>
    <xf numFmtId="0" fontId="3" fillId="0" borderId="11" xfId="0" applyFont="1" applyBorder="1" applyAlignment="1">
      <alignment horizontal="left" vertical="center"/>
    </xf>
    <xf numFmtId="176" fontId="3" fillId="0" borderId="2" xfId="1" applyNumberFormat="1" applyFont="1" applyBorder="1" applyAlignment="1">
      <alignment vertical="center"/>
    </xf>
    <xf numFmtId="176" fontId="3" fillId="0" borderId="2" xfId="0" applyNumberFormat="1" applyFont="1" applyBorder="1" applyAlignment="1">
      <alignment vertical="center"/>
    </xf>
    <xf numFmtId="176" fontId="3" fillId="0" borderId="7" xfId="0" applyNumberFormat="1" applyFont="1" applyBorder="1" applyAlignment="1">
      <alignment vertical="center"/>
    </xf>
    <xf numFmtId="176" fontId="3" fillId="0" borderId="0" xfId="1" applyNumberFormat="1" applyFont="1" applyAlignment="1">
      <alignment horizontal="right" vertical="center"/>
    </xf>
    <xf numFmtId="176" fontId="3" fillId="0" borderId="7" xfId="1" applyNumberFormat="1" applyFont="1" applyBorder="1" applyAlignment="1">
      <alignment vertical="center"/>
    </xf>
    <xf numFmtId="176" fontId="3" fillId="0" borderId="0" xfId="0" applyNumberFormat="1" applyFont="1" applyAlignment="1">
      <alignment horizontal="right" vertical="center"/>
    </xf>
    <xf numFmtId="176" fontId="3" fillId="0" borderId="16" xfId="0" applyNumberFormat="1" applyFont="1" applyBorder="1" applyAlignment="1">
      <alignment horizontal="right" vertical="center"/>
    </xf>
    <xf numFmtId="176" fontId="3" fillId="0" borderId="2" xfId="1" applyNumberFormat="1" applyFont="1" applyBorder="1" applyAlignment="1">
      <alignment horizontal="right" vertical="center"/>
    </xf>
    <xf numFmtId="176" fontId="3" fillId="0" borderId="2" xfId="0" applyNumberFormat="1" applyFont="1" applyBorder="1" applyAlignment="1">
      <alignment horizontal="right" vertical="center"/>
    </xf>
    <xf numFmtId="176" fontId="3" fillId="0" borderId="7" xfId="0" applyNumberFormat="1" applyFont="1" applyBorder="1" applyAlignment="1">
      <alignment horizontal="right" vertical="center"/>
    </xf>
    <xf numFmtId="176" fontId="3" fillId="0" borderId="16" xfId="1" applyNumberFormat="1" applyFont="1" applyBorder="1" applyAlignment="1">
      <alignment horizontal="right" vertical="center"/>
    </xf>
    <xf numFmtId="176" fontId="3" fillId="0" borderId="7" xfId="1" applyNumberFormat="1" applyFont="1" applyBorder="1" applyAlignment="1">
      <alignment horizontal="right" vertical="center"/>
    </xf>
    <xf numFmtId="38" fontId="3" fillId="0" borderId="5" xfId="2" applyFont="1" applyFill="1" applyBorder="1" applyAlignment="1">
      <alignment horizontal="center" vertical="center"/>
    </xf>
    <xf numFmtId="177" fontId="3" fillId="0" borderId="1" xfId="1" applyNumberFormat="1" applyFont="1" applyBorder="1" applyAlignment="1">
      <alignment vertical="center"/>
    </xf>
    <xf numFmtId="177" fontId="3" fillId="0" borderId="1" xfId="2" applyNumberFormat="1" applyFont="1" applyFill="1" applyBorder="1" applyAlignment="1">
      <alignment vertical="center"/>
    </xf>
    <xf numFmtId="0" fontId="3" fillId="0" borderId="8" xfId="0" applyFont="1" applyBorder="1" applyAlignment="1">
      <alignment horizontal="center" vertical="center"/>
    </xf>
    <xf numFmtId="0" fontId="0" fillId="0" borderId="1" xfId="0" applyBorder="1" applyAlignment="1">
      <alignment vertical="center"/>
    </xf>
    <xf numFmtId="177" fontId="3" fillId="0" borderId="0" xfId="2" applyNumberFormat="1" applyFont="1" applyFill="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 xfId="0" applyFont="1" applyBorder="1" applyAlignment="1">
      <alignment vertical="center"/>
    </xf>
    <xf numFmtId="177" fontId="3" fillId="0" borderId="2" xfId="2" applyNumberFormat="1" applyFont="1" applyFill="1" applyBorder="1" applyAlignment="1">
      <alignment vertical="center"/>
    </xf>
    <xf numFmtId="38" fontId="3" fillId="0" borderId="0" xfId="2" applyFont="1" applyFill="1" applyBorder="1" applyAlignment="1">
      <alignment vertical="center"/>
    </xf>
    <xf numFmtId="177" fontId="3" fillId="0" borderId="15" xfId="1" applyNumberFormat="1" applyFont="1" applyBorder="1" applyAlignment="1">
      <alignment vertical="center"/>
    </xf>
    <xf numFmtId="0" fontId="8" fillId="0" borderId="8" xfId="0" applyFont="1" applyBorder="1" applyAlignment="1">
      <alignment vertical="center"/>
    </xf>
    <xf numFmtId="0" fontId="8" fillId="0" borderId="18" xfId="0" applyFont="1" applyBorder="1" applyAlignment="1">
      <alignment vertical="center"/>
    </xf>
    <xf numFmtId="177" fontId="8" fillId="0" borderId="0" xfId="0" quotePrefix="1" applyNumberFormat="1" applyFont="1" applyAlignment="1">
      <alignment horizontal="right" vertical="center"/>
    </xf>
    <xf numFmtId="177" fontId="8" fillId="0" borderId="0" xfId="0" applyNumberFormat="1" applyFont="1" applyAlignment="1">
      <alignment horizontal="right" vertical="center"/>
    </xf>
    <xf numFmtId="177" fontId="8" fillId="0" borderId="16" xfId="0" applyNumberFormat="1" applyFont="1" applyBorder="1" applyAlignment="1">
      <alignment horizontal="right" vertical="center"/>
    </xf>
    <xf numFmtId="0" fontId="8" fillId="0" borderId="0" xfId="0" applyFont="1" applyAlignment="1">
      <alignment vertical="center"/>
    </xf>
    <xf numFmtId="177" fontId="3" fillId="0" borderId="0" xfId="0" applyNumberFormat="1" applyFont="1" applyAlignment="1">
      <alignment horizontal="right" vertical="center"/>
    </xf>
    <xf numFmtId="177" fontId="3" fillId="0" borderId="16" xfId="0" applyNumberFormat="1" applyFont="1" applyBorder="1" applyAlignment="1">
      <alignment horizontal="right" vertical="center"/>
    </xf>
    <xf numFmtId="177" fontId="3" fillId="0" borderId="10" xfId="1" applyNumberFormat="1" applyFont="1" applyBorder="1" applyAlignment="1">
      <alignment vertical="center"/>
    </xf>
    <xf numFmtId="0" fontId="8" fillId="0" borderId="14" xfId="0" applyFont="1" applyBorder="1" applyAlignment="1">
      <alignment horizontal="distributed" vertical="center"/>
    </xf>
    <xf numFmtId="177" fontId="3" fillId="0" borderId="8" xfId="2" applyNumberFormat="1" applyFont="1" applyFill="1" applyBorder="1" applyAlignment="1">
      <alignment vertical="center"/>
    </xf>
    <xf numFmtId="177" fontId="3" fillId="0" borderId="8" xfId="2" applyNumberFormat="1" applyFont="1" applyFill="1" applyBorder="1" applyAlignment="1" applyProtection="1">
      <alignment vertical="center"/>
      <protection locked="0"/>
    </xf>
    <xf numFmtId="0" fontId="3" fillId="0" borderId="16" xfId="0" applyFont="1" applyBorder="1" applyAlignment="1">
      <alignment vertical="center"/>
    </xf>
    <xf numFmtId="0" fontId="3" fillId="0" borderId="7" xfId="0" applyFont="1" applyBorder="1" applyAlignment="1">
      <alignment vertical="center"/>
    </xf>
    <xf numFmtId="177" fontId="3" fillId="0" borderId="8" xfId="2" quotePrefix="1" applyNumberFormat="1" applyFont="1" applyFill="1" applyBorder="1" applyAlignment="1">
      <alignment horizontal="right" vertical="center"/>
    </xf>
    <xf numFmtId="0" fontId="3" fillId="0" borderId="13" xfId="0" applyFont="1" applyBorder="1" applyAlignment="1">
      <alignment vertical="center"/>
    </xf>
    <xf numFmtId="177" fontId="3" fillId="0" borderId="0" xfId="2" applyNumberFormat="1" applyFont="1" applyFill="1" applyBorder="1" applyAlignment="1" applyProtection="1">
      <alignment vertical="center"/>
      <protection locked="0"/>
    </xf>
    <xf numFmtId="177" fontId="3" fillId="0" borderId="9" xfId="2" applyNumberFormat="1" applyFont="1" applyFill="1" applyBorder="1" applyAlignment="1">
      <alignment vertical="center"/>
    </xf>
    <xf numFmtId="177" fontId="3" fillId="0" borderId="2" xfId="0" applyNumberFormat="1" applyFont="1" applyBorder="1" applyAlignment="1">
      <alignment horizontal="right" vertical="center"/>
    </xf>
    <xf numFmtId="177" fontId="3" fillId="0" borderId="7" xfId="0" applyNumberFormat="1" applyFont="1" applyBorder="1" applyAlignment="1">
      <alignment horizontal="right" vertical="center"/>
    </xf>
    <xf numFmtId="177" fontId="3" fillId="0" borderId="10" xfId="2" applyNumberFormat="1" applyFont="1" applyFill="1" applyBorder="1" applyAlignment="1">
      <alignment vertical="center"/>
    </xf>
    <xf numFmtId="177" fontId="3" fillId="0" borderId="15" xfId="2" applyNumberFormat="1" applyFont="1" applyFill="1" applyBorder="1" applyAlignment="1">
      <alignment vertical="center"/>
    </xf>
    <xf numFmtId="177" fontId="3" fillId="0" borderId="16" xfId="2" applyNumberFormat="1" applyFont="1" applyFill="1" applyBorder="1" applyAlignment="1">
      <alignment vertical="center"/>
    </xf>
    <xf numFmtId="177" fontId="3" fillId="0" borderId="16" xfId="2" applyNumberFormat="1" applyFont="1" applyFill="1" applyBorder="1" applyAlignment="1" applyProtection="1">
      <alignment vertical="center"/>
      <protection locked="0"/>
    </xf>
    <xf numFmtId="177" fontId="3" fillId="0" borderId="8" xfId="2" applyNumberFormat="1" applyFont="1" applyFill="1" applyBorder="1" applyAlignment="1">
      <alignment horizontal="right" vertical="center"/>
    </xf>
    <xf numFmtId="177" fontId="3" fillId="0" borderId="0" xfId="2" applyNumberFormat="1" applyFont="1" applyFill="1" applyBorder="1" applyAlignment="1">
      <alignment horizontal="right" vertical="center"/>
    </xf>
    <xf numFmtId="177" fontId="3" fillId="0" borderId="16" xfId="2" applyNumberFormat="1" applyFont="1" applyFill="1" applyBorder="1" applyAlignment="1">
      <alignment horizontal="right" vertical="center"/>
    </xf>
    <xf numFmtId="177" fontId="3" fillId="0" borderId="9" xfId="2" applyNumberFormat="1" applyFont="1" applyFill="1" applyBorder="1" applyAlignment="1">
      <alignment horizontal="right" vertical="center"/>
    </xf>
    <xf numFmtId="177" fontId="3" fillId="0" borderId="2" xfId="2" applyNumberFormat="1" applyFont="1" applyFill="1" applyBorder="1" applyAlignment="1">
      <alignment horizontal="right" vertical="center"/>
    </xf>
    <xf numFmtId="177" fontId="3" fillId="0" borderId="7" xfId="2" applyNumberFormat="1" applyFont="1" applyFill="1" applyBorder="1" applyAlignment="1">
      <alignment horizontal="right" vertical="center"/>
    </xf>
    <xf numFmtId="178" fontId="3" fillId="0" borderId="1" xfId="1" applyNumberFormat="1" applyFont="1" applyBorder="1" applyAlignment="1">
      <alignment vertical="center"/>
    </xf>
    <xf numFmtId="178" fontId="3" fillId="0" borderId="1" xfId="0" applyNumberFormat="1" applyFont="1" applyBorder="1" applyAlignment="1">
      <alignment vertical="center"/>
    </xf>
    <xf numFmtId="178" fontId="3" fillId="0" borderId="15" xfId="0" applyNumberFormat="1" applyFont="1" applyBorder="1" applyAlignment="1">
      <alignment vertical="center"/>
    </xf>
    <xf numFmtId="176" fontId="3" fillId="0" borderId="8" xfId="0" applyNumberFormat="1" applyFont="1" applyBorder="1" applyAlignment="1">
      <alignment horizontal="right" vertical="center"/>
    </xf>
    <xf numFmtId="179" fontId="3" fillId="0" borderId="0" xfId="0" applyNumberFormat="1" applyFont="1" applyAlignment="1">
      <alignment vertical="center"/>
    </xf>
    <xf numFmtId="178" fontId="3" fillId="0" borderId="0" xfId="0" applyNumberFormat="1" applyFont="1" applyAlignment="1">
      <alignment vertical="center"/>
    </xf>
    <xf numFmtId="178" fontId="3" fillId="0" borderId="16" xfId="0" applyNumberFormat="1" applyFont="1" applyBorder="1" applyAlignment="1">
      <alignment vertical="center"/>
    </xf>
    <xf numFmtId="180" fontId="3" fillId="0" borderId="0" xfId="0" applyNumberFormat="1" applyFont="1" applyAlignment="1">
      <alignment vertical="center"/>
    </xf>
    <xf numFmtId="176" fontId="3" fillId="0" borderId="0" xfId="0" quotePrefix="1" applyNumberFormat="1" applyFont="1" applyAlignment="1">
      <alignment horizontal="right" vertical="center"/>
    </xf>
    <xf numFmtId="178" fontId="3" fillId="0" borderId="0" xfId="0" applyNumberFormat="1" applyFont="1" applyAlignment="1">
      <alignment horizontal="right" vertical="center"/>
    </xf>
    <xf numFmtId="178" fontId="3" fillId="0" borderId="16" xfId="0" applyNumberFormat="1" applyFont="1" applyBorder="1" applyAlignment="1">
      <alignment horizontal="right" vertical="center"/>
    </xf>
    <xf numFmtId="179" fontId="3" fillId="0" borderId="2" xfId="0" applyNumberFormat="1" applyFont="1" applyBorder="1" applyAlignment="1">
      <alignment vertical="center"/>
    </xf>
    <xf numFmtId="178" fontId="3" fillId="0" borderId="2" xfId="0" applyNumberFormat="1" applyFont="1" applyBorder="1" applyAlignment="1">
      <alignment vertical="center"/>
    </xf>
    <xf numFmtId="178" fontId="3" fillId="0" borderId="7" xfId="0" applyNumberFormat="1" applyFont="1" applyBorder="1" applyAlignment="1">
      <alignment vertical="center"/>
    </xf>
    <xf numFmtId="178" fontId="3" fillId="0" borderId="15" xfId="1" applyNumberFormat="1" applyFont="1" applyBorder="1" applyAlignment="1">
      <alignment vertical="center"/>
    </xf>
    <xf numFmtId="179" fontId="3" fillId="0" borderId="16" xfId="0" applyNumberFormat="1" applyFont="1" applyBorder="1" applyAlignment="1">
      <alignment vertical="center"/>
    </xf>
    <xf numFmtId="179" fontId="3" fillId="0" borderId="0" xfId="0" applyNumberFormat="1" applyFont="1" applyAlignment="1">
      <alignment horizontal="right" vertical="center"/>
    </xf>
    <xf numFmtId="179" fontId="3" fillId="0" borderId="16" xfId="0" applyNumberFormat="1" applyFont="1" applyBorder="1" applyAlignment="1">
      <alignment horizontal="right" vertical="center"/>
    </xf>
    <xf numFmtId="179" fontId="3" fillId="0" borderId="7" xfId="0" applyNumberFormat="1" applyFont="1" applyBorder="1" applyAlignment="1">
      <alignment vertical="center"/>
    </xf>
    <xf numFmtId="176" fontId="3" fillId="0" borderId="10" xfId="1" applyNumberFormat="1" applyFont="1" applyBorder="1" applyAlignment="1">
      <alignment vertical="center"/>
    </xf>
    <xf numFmtId="181" fontId="3" fillId="0" borderId="1" xfId="1" applyNumberFormat="1" applyFont="1" applyBorder="1" applyAlignment="1">
      <alignment vertical="center"/>
    </xf>
    <xf numFmtId="181" fontId="3" fillId="0" borderId="1" xfId="0" applyNumberFormat="1" applyFont="1" applyBorder="1" applyAlignment="1">
      <alignment vertical="center"/>
    </xf>
    <xf numFmtId="181" fontId="3" fillId="0" borderId="15" xfId="0" applyNumberFormat="1" applyFont="1" applyBorder="1" applyAlignment="1">
      <alignment vertical="center"/>
    </xf>
    <xf numFmtId="181" fontId="3" fillId="0" borderId="8" xfId="1" applyNumberFormat="1" applyFont="1" applyBorder="1" applyAlignment="1">
      <alignment vertical="center"/>
    </xf>
    <xf numFmtId="181" fontId="3" fillId="0" borderId="0" xfId="0" applyNumberFormat="1" applyFont="1" applyAlignment="1">
      <alignment vertical="center"/>
    </xf>
    <xf numFmtId="181" fontId="3" fillId="0" borderId="16" xfId="0" applyNumberFormat="1" applyFont="1" applyBorder="1" applyAlignment="1">
      <alignment vertical="center"/>
    </xf>
    <xf numFmtId="181" fontId="3" fillId="0" borderId="0" xfId="1" applyNumberFormat="1" applyFont="1" applyAlignment="1">
      <alignment vertical="center"/>
    </xf>
    <xf numFmtId="0" fontId="3" fillId="0" borderId="18" xfId="0" applyFont="1" applyBorder="1" applyAlignment="1">
      <alignment horizontal="left" vertical="center" shrinkToFit="1"/>
    </xf>
    <xf numFmtId="181" fontId="3" fillId="0" borderId="16" xfId="0" applyNumberFormat="1" applyFont="1" applyBorder="1" applyAlignment="1">
      <alignment horizontal="right" vertical="center"/>
    </xf>
    <xf numFmtId="181" fontId="3" fillId="0" borderId="8" xfId="1" quotePrefix="1" applyNumberFormat="1" applyFont="1" applyBorder="1" applyAlignment="1">
      <alignment horizontal="right" vertical="center"/>
    </xf>
    <xf numFmtId="181" fontId="3" fillId="0" borderId="0" xfId="0" applyNumberFormat="1" applyFont="1" applyAlignment="1">
      <alignment horizontal="right" vertical="center"/>
    </xf>
    <xf numFmtId="181" fontId="3" fillId="0" borderId="8" xfId="1" applyNumberFormat="1" applyFont="1" applyBorder="1" applyAlignment="1">
      <alignment horizontal="right" vertical="center"/>
    </xf>
    <xf numFmtId="181" fontId="3" fillId="0" borderId="0" xfId="1" applyNumberFormat="1" applyFont="1" applyAlignment="1">
      <alignment horizontal="right" vertical="center"/>
    </xf>
    <xf numFmtId="182" fontId="3" fillId="0" borderId="8" xfId="1" applyNumberFormat="1" applyFont="1" applyBorder="1" applyAlignment="1">
      <alignment horizontal="right" vertical="center"/>
    </xf>
    <xf numFmtId="182" fontId="3" fillId="0" borderId="0" xfId="0" applyNumberFormat="1" applyFont="1" applyAlignment="1">
      <alignment horizontal="right" vertical="center"/>
    </xf>
    <xf numFmtId="182" fontId="3" fillId="0" borderId="16" xfId="0" applyNumberFormat="1" applyFont="1" applyBorder="1" applyAlignment="1">
      <alignment horizontal="right" vertical="center"/>
    </xf>
    <xf numFmtId="183" fontId="3" fillId="0" borderId="8" xfId="1" applyNumberFormat="1" applyFont="1" applyBorder="1" applyAlignment="1">
      <alignment horizontal="right" vertical="center"/>
    </xf>
    <xf numFmtId="183" fontId="3" fillId="0" borderId="0" xfId="0" applyNumberFormat="1" applyFont="1" applyAlignment="1">
      <alignment horizontal="right" vertical="center"/>
    </xf>
    <xf numFmtId="183" fontId="3" fillId="0" borderId="16" xfId="0" applyNumberFormat="1" applyFont="1" applyBorder="1" applyAlignment="1">
      <alignment horizontal="right" vertical="center"/>
    </xf>
    <xf numFmtId="181" fontId="3" fillId="0" borderId="9" xfId="1" applyNumberFormat="1" applyFont="1" applyBorder="1" applyAlignment="1">
      <alignment horizontal="right" vertical="center"/>
    </xf>
    <xf numFmtId="181" fontId="3" fillId="0" borderId="2" xfId="0" applyNumberFormat="1" applyFont="1" applyBorder="1" applyAlignment="1">
      <alignment horizontal="right" vertical="center"/>
    </xf>
    <xf numFmtId="181" fontId="3" fillId="0" borderId="7" xfId="0" applyNumberFormat="1" applyFont="1" applyBorder="1" applyAlignment="1">
      <alignment horizontal="right" vertical="center"/>
    </xf>
    <xf numFmtId="181" fontId="3" fillId="0" borderId="15" xfId="1" applyNumberFormat="1" applyFont="1" applyBorder="1" applyAlignment="1">
      <alignment vertical="center"/>
    </xf>
    <xf numFmtId="181" fontId="3" fillId="0" borderId="16" xfId="1" applyNumberFormat="1" applyFont="1" applyBorder="1" applyAlignment="1">
      <alignment vertical="center"/>
    </xf>
    <xf numFmtId="181" fontId="3" fillId="0" borderId="16" xfId="1" applyNumberFormat="1" applyFont="1" applyBorder="1" applyAlignment="1">
      <alignment horizontal="right" vertical="center"/>
    </xf>
    <xf numFmtId="182" fontId="3" fillId="0" borderId="0" xfId="1" applyNumberFormat="1" applyFont="1" applyAlignment="1">
      <alignment horizontal="right" vertical="center"/>
    </xf>
    <xf numFmtId="184" fontId="3" fillId="0" borderId="0" xfId="1" applyNumberFormat="1" applyFont="1" applyAlignment="1">
      <alignment horizontal="right" vertical="center"/>
    </xf>
    <xf numFmtId="184" fontId="3" fillId="0" borderId="16" xfId="1" applyNumberFormat="1" applyFont="1" applyBorder="1" applyAlignment="1">
      <alignment horizontal="right" vertical="center"/>
    </xf>
    <xf numFmtId="183" fontId="3" fillId="0" borderId="0" xfId="1" applyNumberFormat="1" applyFont="1" applyAlignment="1">
      <alignment horizontal="right" vertical="center"/>
    </xf>
    <xf numFmtId="183" fontId="3" fillId="0" borderId="16" xfId="1" applyNumberFormat="1" applyFont="1" applyBorder="1" applyAlignment="1">
      <alignment horizontal="right" vertical="center"/>
    </xf>
    <xf numFmtId="181" fontId="3" fillId="0" borderId="2" xfId="1" applyNumberFormat="1" applyFont="1" applyBorder="1" applyAlignment="1">
      <alignment horizontal="right" vertical="center"/>
    </xf>
    <xf numFmtId="181" fontId="3" fillId="0" borderId="7" xfId="1" applyNumberFormat="1" applyFont="1" applyBorder="1" applyAlignment="1">
      <alignment horizontal="right" vertical="center"/>
    </xf>
    <xf numFmtId="0" fontId="3" fillId="0" borderId="16" xfId="0" applyFont="1" applyBorder="1" applyAlignment="1">
      <alignment horizontal="left" vertical="center"/>
    </xf>
    <xf numFmtId="0" fontId="3" fillId="0" borderId="7" xfId="0" applyFont="1" applyBorder="1" applyAlignment="1">
      <alignment horizontal="left" vertical="center"/>
    </xf>
    <xf numFmtId="177" fontId="6" fillId="0" borderId="0" xfId="0" applyNumberFormat="1" applyFont="1" applyAlignment="1">
      <alignment vertical="center"/>
    </xf>
    <xf numFmtId="0" fontId="3" fillId="0" borderId="0" xfId="0" applyFont="1" applyAlignment="1">
      <alignment horizontal="distributed" vertical="center"/>
    </xf>
    <xf numFmtId="0" fontId="4" fillId="0" borderId="3" xfId="1" applyFont="1" applyBorder="1" applyAlignment="1">
      <alignment vertical="center"/>
    </xf>
    <xf numFmtId="0" fontId="3" fillId="0" borderId="3" xfId="1" applyFont="1" applyBorder="1" applyAlignment="1">
      <alignment vertical="center"/>
    </xf>
    <xf numFmtId="0" fontId="3" fillId="0" borderId="17"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15" xfId="1" applyFont="1" applyBorder="1" applyAlignment="1">
      <alignment vertical="center"/>
    </xf>
    <xf numFmtId="0" fontId="3" fillId="0" borderId="18" xfId="1" applyFont="1" applyBorder="1" applyAlignment="1">
      <alignment vertical="center"/>
    </xf>
    <xf numFmtId="0" fontId="3" fillId="0" borderId="11" xfId="1" applyFont="1" applyBorder="1" applyAlignment="1">
      <alignment vertical="center"/>
    </xf>
    <xf numFmtId="176" fontId="3" fillId="0" borderId="9" xfId="1" applyNumberFormat="1" applyFont="1" applyBorder="1" applyAlignment="1">
      <alignment vertical="center"/>
    </xf>
    <xf numFmtId="0" fontId="3" fillId="0" borderId="13" xfId="1" applyFont="1" applyBorder="1" applyAlignment="1">
      <alignment vertical="center"/>
    </xf>
    <xf numFmtId="176" fontId="3" fillId="0" borderId="9" xfId="1" quotePrefix="1" applyNumberFormat="1" applyFont="1" applyBorder="1" applyAlignment="1">
      <alignment horizontal="right" vertical="center"/>
    </xf>
    <xf numFmtId="176" fontId="3" fillId="0" borderId="9" xfId="1" applyNumberFormat="1" applyFont="1" applyBorder="1" applyAlignment="1">
      <alignment horizontal="right" vertical="center"/>
    </xf>
    <xf numFmtId="0" fontId="3" fillId="0" borderId="7" xfId="1" applyFont="1" applyBorder="1" applyAlignment="1">
      <alignment vertical="center"/>
    </xf>
    <xf numFmtId="0" fontId="6" fillId="0" borderId="0" xfId="1" applyFont="1" applyAlignment="1">
      <alignment vertical="center"/>
    </xf>
    <xf numFmtId="0" fontId="3" fillId="0" borderId="0" xfId="1" applyFont="1" applyAlignment="1">
      <alignment vertical="center"/>
    </xf>
    <xf numFmtId="176" fontId="3" fillId="0" borderId="8" xfId="1" applyNumberFormat="1" applyFont="1" applyBorder="1" applyAlignment="1">
      <alignment horizontal="right" vertical="center"/>
    </xf>
    <xf numFmtId="176" fontId="3" fillId="0" borderId="8" xfId="0" quotePrefix="1" applyNumberFormat="1" applyFont="1" applyBorder="1" applyAlignment="1">
      <alignment horizontal="right" vertical="center"/>
    </xf>
    <xf numFmtId="176" fontId="3" fillId="0" borderId="8" xfId="1" quotePrefix="1" applyNumberFormat="1" applyFont="1" applyBorder="1" applyAlignment="1">
      <alignment horizontal="right" vertical="center"/>
    </xf>
    <xf numFmtId="183" fontId="7" fillId="0" borderId="0" xfId="1" applyNumberFormat="1" applyFont="1" applyAlignment="1">
      <alignment horizontal="right" vertical="center"/>
    </xf>
    <xf numFmtId="181" fontId="3" fillId="0" borderId="10" xfId="1" applyNumberFormat="1" applyFont="1" applyBorder="1" applyAlignment="1">
      <alignment vertical="center"/>
    </xf>
    <xf numFmtId="182" fontId="3" fillId="0" borderId="16" xfId="1" applyNumberFormat="1" applyFont="1" applyBorder="1" applyAlignment="1">
      <alignment horizontal="right" vertical="center"/>
    </xf>
    <xf numFmtId="176" fontId="3" fillId="0" borderId="2" xfId="1" quotePrefix="1" applyNumberFormat="1" applyFont="1" applyBorder="1" applyAlignment="1">
      <alignment horizontal="right" vertical="center"/>
    </xf>
    <xf numFmtId="0" fontId="3" fillId="0" borderId="0" xfId="0" applyFont="1" applyAlignment="1">
      <alignment horizontal="right" vertical="center"/>
    </xf>
    <xf numFmtId="176" fontId="3" fillId="0" borderId="10" xfId="1" applyNumberFormat="1" applyFont="1" applyBorder="1" applyAlignment="1">
      <alignment horizontal="right" vertical="center"/>
    </xf>
    <xf numFmtId="176" fontId="3" fillId="0" borderId="1" xfId="1" applyNumberFormat="1" applyFont="1" applyBorder="1" applyAlignment="1">
      <alignment horizontal="right" vertical="center"/>
    </xf>
    <xf numFmtId="176" fontId="3" fillId="0" borderId="15" xfId="1" applyNumberFormat="1" applyFont="1" applyBorder="1" applyAlignment="1">
      <alignment horizontal="right" vertical="center"/>
    </xf>
    <xf numFmtId="176" fontId="3" fillId="0" borderId="7" xfId="1" quotePrefix="1" applyNumberFormat="1" applyFont="1" applyBorder="1" applyAlignment="1">
      <alignment horizontal="right" vertical="center"/>
    </xf>
    <xf numFmtId="38" fontId="3" fillId="0" borderId="16" xfId="3" applyFont="1" applyFill="1" applyBorder="1" applyAlignment="1">
      <alignment horizontal="right" vertical="center"/>
    </xf>
    <xf numFmtId="176" fontId="3" fillId="0" borderId="8" xfId="0" applyNumberFormat="1" applyFont="1" applyBorder="1" applyAlignment="1">
      <alignment vertical="center"/>
    </xf>
    <xf numFmtId="176" fontId="3" fillId="0" borderId="9" xfId="0" quotePrefix="1" applyNumberFormat="1" applyFont="1" applyBorder="1" applyAlignment="1">
      <alignment horizontal="right" vertical="center"/>
    </xf>
    <xf numFmtId="176" fontId="3" fillId="0" borderId="16" xfId="0" quotePrefix="1" applyNumberFormat="1" applyFont="1" applyBorder="1" applyAlignment="1">
      <alignment horizontal="right" vertical="center"/>
    </xf>
    <xf numFmtId="176" fontId="3" fillId="0" borderId="7" xfId="0" quotePrefix="1" applyNumberFormat="1" applyFont="1" applyBorder="1" applyAlignment="1">
      <alignment horizontal="right" vertical="center"/>
    </xf>
    <xf numFmtId="0" fontId="3" fillId="0" borderId="17"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0" fillId="0" borderId="1" xfId="0" applyBorder="1" applyAlignment="1">
      <alignment horizontal="left" vertical="center"/>
    </xf>
    <xf numFmtId="0" fontId="0" fillId="0" borderId="15" xfId="0" applyBorder="1" applyAlignment="1">
      <alignment horizontal="left" vertical="center"/>
    </xf>
    <xf numFmtId="0" fontId="0" fillId="0" borderId="6" xfId="0" applyBorder="1" applyAlignment="1">
      <alignment vertical="center"/>
    </xf>
    <xf numFmtId="0" fontId="0" fillId="0" borderId="4" xfId="0" applyBorder="1" applyAlignment="1">
      <alignment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18" xfId="1" applyFont="1" applyBorder="1" applyAlignment="1">
      <alignment horizontal="left" vertical="center" wrapText="1"/>
    </xf>
    <xf numFmtId="0" fontId="3" fillId="0" borderId="18" xfId="1" applyFont="1" applyBorder="1" applyAlignment="1">
      <alignment horizontal="left" vertical="center"/>
    </xf>
    <xf numFmtId="0" fontId="3" fillId="0" borderId="17" xfId="1" applyFont="1" applyBorder="1" applyAlignment="1">
      <alignment horizontal="center" vertical="center"/>
    </xf>
    <xf numFmtId="0" fontId="3" fillId="0" borderId="4" xfId="1" applyFont="1" applyBorder="1" applyAlignment="1">
      <alignment horizontal="center" vertical="center"/>
    </xf>
    <xf numFmtId="0" fontId="3" fillId="0" borderId="13" xfId="1" applyFont="1" applyBorder="1" applyAlignment="1">
      <alignment horizontal="left" vertical="center"/>
    </xf>
    <xf numFmtId="0" fontId="3" fillId="0" borderId="13" xfId="1" applyFont="1" applyBorder="1" applyAlignment="1">
      <alignment vertical="center"/>
    </xf>
    <xf numFmtId="0" fontId="3" fillId="0" borderId="18" xfId="1" applyFont="1" applyBorder="1" applyAlignment="1">
      <alignment vertical="center"/>
    </xf>
    <xf numFmtId="0" fontId="3" fillId="0" borderId="11" xfId="1" applyFont="1" applyBorder="1" applyAlignment="1">
      <alignment vertical="center"/>
    </xf>
    <xf numFmtId="0" fontId="3" fillId="0" borderId="11" xfId="1" applyFont="1" applyBorder="1" applyAlignment="1">
      <alignment horizontal="left" vertical="center"/>
    </xf>
    <xf numFmtId="0" fontId="3" fillId="0" borderId="13" xfId="1" applyFont="1" applyBorder="1" applyAlignment="1">
      <alignment horizontal="left" vertical="center" wrapText="1"/>
    </xf>
  </cellXfs>
  <cellStyles count="4">
    <cellStyle name="桁区切り" xfId="3" builtinId="6"/>
    <cellStyle name="桁区切り 2" xfId="2" xr:uid="{EACAD038-702C-411C-AC00-ABC762085181}"/>
    <cellStyle name="標準" xfId="0" builtinId="0"/>
    <cellStyle name="標準_17財政(166-177)"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2532-5C17-42BE-9431-771451743484}">
  <sheetPr>
    <tabColor theme="8" tint="0.39997558519241921"/>
  </sheetPr>
  <dimension ref="A1:I43"/>
  <sheetViews>
    <sheetView tabSelected="1" view="pageBreakPreview" zoomScale="85" zoomScaleNormal="85" zoomScaleSheetLayoutView="85" workbookViewId="0"/>
  </sheetViews>
  <sheetFormatPr defaultRowHeight="14.25" x14ac:dyDescent="0.15"/>
  <cols>
    <col min="1" max="2" width="3.625" style="2" customWidth="1"/>
    <col min="3" max="3" width="12.625" style="2" customWidth="1"/>
    <col min="4" max="9" width="16.625" style="2" customWidth="1"/>
    <col min="10" max="16384" width="9" style="2"/>
  </cols>
  <sheetData>
    <row r="1" spans="1:9" ht="18" customHeight="1" x14ac:dyDescent="0.15">
      <c r="A1" s="1" t="s">
        <v>16</v>
      </c>
      <c r="C1" s="1"/>
    </row>
    <row r="2" spans="1:9" ht="18" customHeight="1" x14ac:dyDescent="0.15"/>
    <row r="3" spans="1:9" ht="18" customHeight="1" thickBot="1" x14ac:dyDescent="0.2">
      <c r="A3" s="3" t="s">
        <v>0</v>
      </c>
      <c r="B3" s="3"/>
      <c r="D3" s="4"/>
      <c r="E3" s="4"/>
      <c r="F3" s="4"/>
      <c r="G3" s="4"/>
      <c r="H3" s="4"/>
    </row>
    <row r="4" spans="1:9" s="8" customFormat="1" ht="18" customHeight="1" thickTop="1" x14ac:dyDescent="0.15">
      <c r="A4" s="198" t="s">
        <v>13</v>
      </c>
      <c r="B4" s="199"/>
      <c r="C4" s="200"/>
      <c r="D4" s="5" t="s">
        <v>8</v>
      </c>
      <c r="E4" s="5" t="s">
        <v>9</v>
      </c>
      <c r="F4" s="5" t="s">
        <v>10</v>
      </c>
      <c r="G4" s="6" t="s">
        <v>11</v>
      </c>
      <c r="H4" s="7" t="s">
        <v>12</v>
      </c>
      <c r="I4" s="6" t="s">
        <v>17</v>
      </c>
    </row>
    <row r="5" spans="1:9" ht="18" customHeight="1" x14ac:dyDescent="0.15">
      <c r="A5" s="9" t="s">
        <v>1</v>
      </c>
      <c r="B5" s="10"/>
      <c r="C5" s="11"/>
      <c r="D5" s="12">
        <f>SUM(D6,D9:D13)</f>
        <v>10633248</v>
      </c>
      <c r="E5" s="12">
        <f>SUM(E6,E9:E13)</f>
        <v>10662719</v>
      </c>
      <c r="F5" s="13">
        <v>10894275</v>
      </c>
      <c r="G5" s="13">
        <v>10897663</v>
      </c>
      <c r="H5" s="13">
        <v>10944930</v>
      </c>
      <c r="I5" s="14">
        <v>11006020</v>
      </c>
    </row>
    <row r="6" spans="1:9" ht="18" customHeight="1" x14ac:dyDescent="0.15">
      <c r="A6" s="15"/>
      <c r="B6" s="9" t="s">
        <v>2</v>
      </c>
      <c r="C6" s="11"/>
      <c r="D6" s="16">
        <f>SUM(D7:D8)</f>
        <v>5498988</v>
      </c>
      <c r="E6" s="17">
        <f>SUM(E7:E8)</f>
        <v>5747834</v>
      </c>
      <c r="F6" s="18">
        <v>5877152</v>
      </c>
      <c r="G6" s="18">
        <v>5873805</v>
      </c>
      <c r="H6" s="18">
        <v>5889423</v>
      </c>
      <c r="I6" s="19">
        <v>5865022</v>
      </c>
    </row>
    <row r="7" spans="1:9" ht="18" customHeight="1" x14ac:dyDescent="0.15">
      <c r="A7" s="15"/>
      <c r="B7" s="15"/>
      <c r="C7" s="20" t="s">
        <v>14</v>
      </c>
      <c r="D7" s="21">
        <v>5050848</v>
      </c>
      <c r="E7" s="18">
        <v>5250240</v>
      </c>
      <c r="F7" s="18">
        <v>5237356</v>
      </c>
      <c r="G7" s="18">
        <v>5292832</v>
      </c>
      <c r="H7" s="18">
        <v>5346640</v>
      </c>
      <c r="I7" s="19">
        <v>5373899</v>
      </c>
    </row>
    <row r="8" spans="1:9" ht="18" customHeight="1" x14ac:dyDescent="0.15">
      <c r="A8" s="15"/>
      <c r="B8" s="15"/>
      <c r="C8" s="22" t="s">
        <v>15</v>
      </c>
      <c r="D8" s="21">
        <v>448140</v>
      </c>
      <c r="E8" s="18">
        <f>497595-1</f>
        <v>497594</v>
      </c>
      <c r="F8" s="18">
        <v>639796</v>
      </c>
      <c r="G8" s="18">
        <v>580973</v>
      </c>
      <c r="H8" s="18">
        <v>542783</v>
      </c>
      <c r="I8" s="19">
        <v>491123</v>
      </c>
    </row>
    <row r="9" spans="1:9" ht="18" customHeight="1" x14ac:dyDescent="0.15">
      <c r="A9" s="15"/>
      <c r="B9" s="23" t="s">
        <v>3</v>
      </c>
      <c r="C9" s="24"/>
      <c r="D9" s="21">
        <v>3895200</v>
      </c>
      <c r="E9" s="18">
        <v>3708633</v>
      </c>
      <c r="F9" s="18">
        <v>3726808</v>
      </c>
      <c r="G9" s="18">
        <v>3767069</v>
      </c>
      <c r="H9" s="18">
        <v>3799000</v>
      </c>
      <c r="I9" s="19">
        <v>3860344</v>
      </c>
    </row>
    <row r="10" spans="1:9" ht="18" customHeight="1" x14ac:dyDescent="0.15">
      <c r="A10" s="15"/>
      <c r="B10" s="23" t="s">
        <v>4</v>
      </c>
      <c r="C10" s="24"/>
      <c r="D10" s="21">
        <v>89920</v>
      </c>
      <c r="E10" s="18">
        <v>94183</v>
      </c>
      <c r="F10" s="18">
        <v>97913</v>
      </c>
      <c r="G10" s="18">
        <v>104306</v>
      </c>
      <c r="H10" s="18">
        <v>109297</v>
      </c>
      <c r="I10" s="19">
        <v>130573</v>
      </c>
    </row>
    <row r="11" spans="1:9" ht="18" customHeight="1" x14ac:dyDescent="0.15">
      <c r="A11" s="15"/>
      <c r="B11" s="23" t="s">
        <v>5</v>
      </c>
      <c r="C11" s="24"/>
      <c r="D11" s="21">
        <v>521780</v>
      </c>
      <c r="E11" s="18">
        <v>517134</v>
      </c>
      <c r="F11" s="18">
        <v>563451</v>
      </c>
      <c r="G11" s="18">
        <v>551228</v>
      </c>
      <c r="H11" s="18">
        <v>553973</v>
      </c>
      <c r="I11" s="19">
        <v>548928</v>
      </c>
    </row>
    <row r="12" spans="1:9" ht="18" customHeight="1" x14ac:dyDescent="0.15">
      <c r="A12" s="15"/>
      <c r="B12" s="23" t="s">
        <v>6</v>
      </c>
      <c r="C12" s="24"/>
      <c r="D12" s="21">
        <v>304</v>
      </c>
      <c r="E12" s="18">
        <v>140</v>
      </c>
      <c r="F12" s="18">
        <v>31077</v>
      </c>
      <c r="G12" s="18">
        <v>150</v>
      </c>
      <c r="H12" s="18">
        <v>154</v>
      </c>
      <c r="I12" s="41" t="s">
        <v>25</v>
      </c>
    </row>
    <row r="13" spans="1:9" ht="18" customHeight="1" x14ac:dyDescent="0.15">
      <c r="A13" s="25"/>
      <c r="B13" s="26" t="s">
        <v>7</v>
      </c>
      <c r="C13" s="27"/>
      <c r="D13" s="28">
        <v>627056</v>
      </c>
      <c r="E13" s="29">
        <v>594795</v>
      </c>
      <c r="F13" s="29">
        <v>597873</v>
      </c>
      <c r="G13" s="29">
        <v>601105</v>
      </c>
      <c r="H13" s="29">
        <v>593083</v>
      </c>
      <c r="I13" s="30">
        <v>601153</v>
      </c>
    </row>
    <row r="14" spans="1:9" ht="18" customHeight="1" x14ac:dyDescent="0.15">
      <c r="A14" s="31" t="s">
        <v>183</v>
      </c>
      <c r="C14" s="31"/>
    </row>
    <row r="15" spans="1:9" ht="18" customHeight="1" x14ac:dyDescent="0.15">
      <c r="D15" s="42"/>
      <c r="G15" s="42"/>
    </row>
    <row r="16" spans="1:9" ht="18" customHeight="1" thickBot="1" x14ac:dyDescent="0.2">
      <c r="A16" s="3" t="s">
        <v>0</v>
      </c>
      <c r="B16" s="3"/>
      <c r="D16" s="4"/>
    </row>
    <row r="17" spans="1:9" s="8" customFormat="1" ht="18" customHeight="1" thickTop="1" x14ac:dyDescent="0.15">
      <c r="A17" s="198" t="s">
        <v>13</v>
      </c>
      <c r="B17" s="199"/>
      <c r="C17" s="200"/>
      <c r="D17" s="5" t="s">
        <v>18</v>
      </c>
      <c r="E17" s="5" t="s">
        <v>19</v>
      </c>
      <c r="F17" s="7" t="s">
        <v>20</v>
      </c>
      <c r="G17" s="6" t="s">
        <v>21</v>
      </c>
      <c r="H17" s="5" t="s">
        <v>22</v>
      </c>
      <c r="I17" s="5" t="s">
        <v>23</v>
      </c>
    </row>
    <row r="18" spans="1:9" ht="18" customHeight="1" x14ac:dyDescent="0.15">
      <c r="A18" s="9" t="s">
        <v>1</v>
      </c>
      <c r="B18" s="10"/>
      <c r="C18" s="11"/>
      <c r="D18" s="12">
        <v>11244473</v>
      </c>
      <c r="E18" s="12">
        <v>11344761</v>
      </c>
      <c r="F18" s="12">
        <v>11530072</v>
      </c>
      <c r="G18" s="12">
        <v>11733508</v>
      </c>
      <c r="H18" s="12">
        <v>11630310</v>
      </c>
      <c r="I18" s="32">
        <v>11842477</v>
      </c>
    </row>
    <row r="19" spans="1:9" ht="18" customHeight="1" x14ac:dyDescent="0.15">
      <c r="A19" s="15"/>
      <c r="B19" s="9" t="s">
        <v>2</v>
      </c>
      <c r="C19" s="11"/>
      <c r="D19" s="16">
        <v>6015223</v>
      </c>
      <c r="E19" s="17">
        <v>6128374</v>
      </c>
      <c r="F19" s="17">
        <v>6116371</v>
      </c>
      <c r="G19" s="17">
        <v>6207964</v>
      </c>
      <c r="H19" s="17">
        <v>6072021</v>
      </c>
      <c r="I19" s="33">
        <v>6192639</v>
      </c>
    </row>
    <row r="20" spans="1:9" ht="18" customHeight="1" x14ac:dyDescent="0.15">
      <c r="A20" s="15"/>
      <c r="B20" s="15"/>
      <c r="C20" s="20" t="s">
        <v>14</v>
      </c>
      <c r="D20" s="21">
        <v>5521824</v>
      </c>
      <c r="E20" s="34">
        <v>5664409</v>
      </c>
      <c r="F20" s="34">
        <v>5608475</v>
      </c>
      <c r="G20" s="34">
        <v>5735361</v>
      </c>
      <c r="H20" s="34">
        <v>5666307</v>
      </c>
      <c r="I20" s="35">
        <v>5785357</v>
      </c>
    </row>
    <row r="21" spans="1:9" ht="18" customHeight="1" x14ac:dyDescent="0.15">
      <c r="A21" s="15"/>
      <c r="B21" s="15"/>
      <c r="C21" s="22" t="s">
        <v>15</v>
      </c>
      <c r="D21" s="21">
        <v>493399</v>
      </c>
      <c r="E21" s="34">
        <v>463965</v>
      </c>
      <c r="F21" s="34">
        <v>507897</v>
      </c>
      <c r="G21" s="34">
        <v>472603</v>
      </c>
      <c r="H21" s="34">
        <v>405714</v>
      </c>
      <c r="I21" s="35">
        <v>407282</v>
      </c>
    </row>
    <row r="22" spans="1:9" ht="18" customHeight="1" x14ac:dyDescent="0.15">
      <c r="A22" s="15"/>
      <c r="B22" s="23" t="s">
        <v>3</v>
      </c>
      <c r="C22" s="24"/>
      <c r="D22" s="21">
        <v>3952932</v>
      </c>
      <c r="E22" s="34">
        <v>3941730</v>
      </c>
      <c r="F22" s="34">
        <v>4052978</v>
      </c>
      <c r="G22" s="34">
        <v>4174840</v>
      </c>
      <c r="H22" s="34">
        <v>4093810</v>
      </c>
      <c r="I22" s="35">
        <v>4167025</v>
      </c>
    </row>
    <row r="23" spans="1:9" ht="18" customHeight="1" x14ac:dyDescent="0.15">
      <c r="A23" s="15"/>
      <c r="B23" s="23" t="s">
        <v>4</v>
      </c>
      <c r="C23" s="24"/>
      <c r="D23" s="21">
        <v>138814</v>
      </c>
      <c r="E23" s="34">
        <v>150856</v>
      </c>
      <c r="F23" s="34">
        <v>164613</v>
      </c>
      <c r="G23" s="34">
        <v>176472</v>
      </c>
      <c r="H23" s="34">
        <v>184657</v>
      </c>
      <c r="I23" s="35">
        <v>202532</v>
      </c>
    </row>
    <row r="24" spans="1:9" ht="18" customHeight="1" x14ac:dyDescent="0.15">
      <c r="A24" s="15"/>
      <c r="B24" s="23" t="s">
        <v>5</v>
      </c>
      <c r="C24" s="24"/>
      <c r="D24" s="21">
        <v>521040</v>
      </c>
      <c r="E24" s="34">
        <v>514858</v>
      </c>
      <c r="F24" s="34">
        <v>535879</v>
      </c>
      <c r="G24" s="34">
        <v>541437</v>
      </c>
      <c r="H24" s="34">
        <v>584826</v>
      </c>
      <c r="I24" s="35">
        <v>644071</v>
      </c>
    </row>
    <row r="25" spans="1:9" ht="18" customHeight="1" x14ac:dyDescent="0.15">
      <c r="A25" s="15"/>
      <c r="B25" s="23" t="s">
        <v>6</v>
      </c>
      <c r="C25" s="24"/>
      <c r="D25" s="36" t="s">
        <v>24</v>
      </c>
      <c r="E25" s="37" t="s">
        <v>24</v>
      </c>
      <c r="F25" s="37">
        <v>41818</v>
      </c>
      <c r="G25" s="37">
        <v>171</v>
      </c>
      <c r="H25" s="37">
        <v>70769</v>
      </c>
      <c r="I25" s="38">
        <v>264</v>
      </c>
    </row>
    <row r="26" spans="1:9" ht="18" customHeight="1" x14ac:dyDescent="0.15">
      <c r="A26" s="25"/>
      <c r="B26" s="26" t="s">
        <v>7</v>
      </c>
      <c r="C26" s="27"/>
      <c r="D26" s="28">
        <v>616464</v>
      </c>
      <c r="E26" s="39">
        <v>608943</v>
      </c>
      <c r="F26" s="39">
        <v>618412</v>
      </c>
      <c r="G26" s="39">
        <v>632624</v>
      </c>
      <c r="H26" s="39">
        <v>624227</v>
      </c>
      <c r="I26" s="40">
        <v>635947</v>
      </c>
    </row>
    <row r="27" spans="1:9" ht="18" customHeight="1" x14ac:dyDescent="0.15">
      <c r="A27" s="31" t="s">
        <v>183</v>
      </c>
      <c r="C27" s="31"/>
    </row>
    <row r="28" spans="1:9" ht="18" customHeight="1" x14ac:dyDescent="0.15">
      <c r="A28" s="31"/>
      <c r="C28" s="31"/>
    </row>
    <row r="30" spans="1:9" ht="18" customHeight="1" x14ac:dyDescent="0.15">
      <c r="A30" s="1" t="s">
        <v>16</v>
      </c>
      <c r="C30" s="1"/>
    </row>
    <row r="31" spans="1:9" ht="18" customHeight="1" x14ac:dyDescent="0.15"/>
    <row r="32" spans="1:9" ht="18" customHeight="1" thickBot="1" x14ac:dyDescent="0.2">
      <c r="A32" s="3" t="s">
        <v>0</v>
      </c>
      <c r="B32" s="3"/>
      <c r="D32" s="4"/>
    </row>
    <row r="33" spans="1:5" ht="18" customHeight="1" thickTop="1" x14ac:dyDescent="0.15">
      <c r="A33" s="198" t="s">
        <v>13</v>
      </c>
      <c r="B33" s="199"/>
      <c r="C33" s="200"/>
      <c r="D33" s="6" t="s">
        <v>26</v>
      </c>
      <c r="E33" s="6" t="s">
        <v>175</v>
      </c>
    </row>
    <row r="34" spans="1:5" ht="18" customHeight="1" x14ac:dyDescent="0.15">
      <c r="A34" s="9" t="s">
        <v>1</v>
      </c>
      <c r="B34" s="10"/>
      <c r="C34" s="11"/>
      <c r="D34" s="129">
        <v>12242231</v>
      </c>
      <c r="E34" s="32">
        <v>12021634</v>
      </c>
    </row>
    <row r="35" spans="1:5" ht="18" customHeight="1" x14ac:dyDescent="0.15">
      <c r="A35" s="15"/>
      <c r="B35" s="9" t="s">
        <v>2</v>
      </c>
      <c r="C35" s="11"/>
      <c r="D35" s="16">
        <v>6339979</v>
      </c>
      <c r="E35" s="33">
        <v>6053419</v>
      </c>
    </row>
    <row r="36" spans="1:5" ht="18" customHeight="1" x14ac:dyDescent="0.15">
      <c r="A36" s="15"/>
      <c r="B36" s="15"/>
      <c r="C36" s="20" t="s">
        <v>14</v>
      </c>
      <c r="D36" s="21">
        <v>5954703</v>
      </c>
      <c r="E36" s="35">
        <v>5625070</v>
      </c>
    </row>
    <row r="37" spans="1:5" ht="18" customHeight="1" x14ac:dyDescent="0.15">
      <c r="A37" s="15"/>
      <c r="B37" s="15"/>
      <c r="C37" s="22" t="s">
        <v>15</v>
      </c>
      <c r="D37" s="21">
        <v>385275</v>
      </c>
      <c r="E37" s="35">
        <v>428349</v>
      </c>
    </row>
    <row r="38" spans="1:5" ht="18" customHeight="1" x14ac:dyDescent="0.15">
      <c r="A38" s="15"/>
      <c r="B38" s="23" t="s">
        <v>3</v>
      </c>
      <c r="C38" s="24"/>
      <c r="D38" s="21">
        <v>4393602</v>
      </c>
      <c r="E38" s="35">
        <v>4449519</v>
      </c>
    </row>
    <row r="39" spans="1:5" ht="18" customHeight="1" x14ac:dyDescent="0.15">
      <c r="A39" s="15"/>
      <c r="B39" s="23" t="s">
        <v>4</v>
      </c>
      <c r="C39" s="24"/>
      <c r="D39" s="21">
        <v>212674</v>
      </c>
      <c r="E39" s="35">
        <v>228602</v>
      </c>
    </row>
    <row r="40" spans="1:5" ht="18" customHeight="1" x14ac:dyDescent="0.15">
      <c r="A40" s="15"/>
      <c r="B40" s="23" t="s">
        <v>5</v>
      </c>
      <c r="C40" s="24"/>
      <c r="D40" s="21">
        <v>621725</v>
      </c>
      <c r="E40" s="35">
        <v>611283</v>
      </c>
    </row>
    <row r="41" spans="1:5" ht="18" customHeight="1" x14ac:dyDescent="0.15">
      <c r="A41" s="15"/>
      <c r="B41" s="23" t="s">
        <v>6</v>
      </c>
      <c r="C41" s="24"/>
      <c r="D41" s="36" t="s">
        <v>27</v>
      </c>
      <c r="E41" s="38" t="s">
        <v>27</v>
      </c>
    </row>
    <row r="42" spans="1:5" ht="18" customHeight="1" x14ac:dyDescent="0.15">
      <c r="A42" s="25"/>
      <c r="B42" s="26" t="s">
        <v>7</v>
      </c>
      <c r="C42" s="27"/>
      <c r="D42" s="28">
        <v>674251</v>
      </c>
      <c r="E42" s="40">
        <v>678810</v>
      </c>
    </row>
    <row r="43" spans="1:5" ht="18" customHeight="1" x14ac:dyDescent="0.15">
      <c r="A43" s="31" t="s">
        <v>183</v>
      </c>
    </row>
  </sheetData>
  <mergeCells count="3">
    <mergeCell ref="A4:C4"/>
    <mergeCell ref="A17:C17"/>
    <mergeCell ref="A33:C33"/>
  </mergeCells>
  <phoneticPr fontId="2"/>
  <pageMargins left="0.78740157480314965" right="0.78740157480314965" top="0.78740157480314965" bottom="0.78740157480314965" header="0.51181102362204722" footer="0.51181102362204722"/>
  <pageSetup paperSize="9" orientation="landscape" r:id="rId1"/>
  <headerFooter alignWithMargins="0">
    <oddHeader>&amp;R&amp;"ＭＳ ゴシック,標準"四街道市統計　&amp;A.xlsx</oddHeader>
    <oddFooter>&amp;R（&amp;D印刷）</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87847-03DD-4D70-9B19-BDBF71F29F83}">
  <sheetPr>
    <tabColor theme="8" tint="0.39997558519241921"/>
  </sheetPr>
  <dimension ref="A1:H121"/>
  <sheetViews>
    <sheetView view="pageBreakPreview" zoomScaleNormal="85" zoomScaleSheetLayoutView="100" workbookViewId="0">
      <selection activeCell="E21" sqref="E21"/>
    </sheetView>
  </sheetViews>
  <sheetFormatPr defaultRowHeight="14.25" x14ac:dyDescent="0.15"/>
  <cols>
    <col min="1" max="1" width="17.25" style="2" customWidth="1"/>
    <col min="2" max="2" width="22.625" style="2" customWidth="1"/>
    <col min="3" max="7" width="16.625" style="2" customWidth="1"/>
    <col min="8" max="8" width="12.5" style="2" customWidth="1"/>
    <col min="9" max="16384" width="9" style="2"/>
  </cols>
  <sheetData>
    <row r="1" spans="1:7" ht="15" customHeight="1" x14ac:dyDescent="0.15">
      <c r="A1" s="1" t="s">
        <v>163</v>
      </c>
    </row>
    <row r="2" spans="1:7" ht="15" customHeight="1" x14ac:dyDescent="0.15"/>
    <row r="3" spans="1:7" ht="13.5" customHeight="1" thickBot="1" x14ac:dyDescent="0.2">
      <c r="A3" s="166" t="s">
        <v>0</v>
      </c>
      <c r="B3" s="167"/>
      <c r="C3" s="167"/>
      <c r="D3" s="167"/>
      <c r="E3" s="167"/>
      <c r="F3" s="167"/>
    </row>
    <row r="4" spans="1:7" ht="13.5" customHeight="1" thickTop="1" x14ac:dyDescent="0.15">
      <c r="A4" s="211" t="s">
        <v>13</v>
      </c>
      <c r="B4" s="212"/>
      <c r="C4" s="169" t="s">
        <v>30</v>
      </c>
      <c r="D4" s="168" t="s">
        <v>31</v>
      </c>
      <c r="E4" s="169" t="s">
        <v>32</v>
      </c>
      <c r="F4" s="170" t="s">
        <v>33</v>
      </c>
      <c r="G4" s="169" t="s">
        <v>34</v>
      </c>
    </row>
    <row r="5" spans="1:7" ht="13.5" customHeight="1" x14ac:dyDescent="0.15">
      <c r="A5" s="213" t="s">
        <v>164</v>
      </c>
      <c r="B5" s="171" t="s">
        <v>165</v>
      </c>
      <c r="C5" s="12">
        <v>10046333</v>
      </c>
      <c r="D5" s="12">
        <v>10435057</v>
      </c>
      <c r="E5" s="12">
        <v>10622296</v>
      </c>
      <c r="F5" s="12">
        <v>11488016</v>
      </c>
      <c r="G5" s="32">
        <v>11182059</v>
      </c>
    </row>
    <row r="6" spans="1:7" ht="13.5" customHeight="1" x14ac:dyDescent="0.15">
      <c r="A6" s="210"/>
      <c r="B6" s="172" t="s">
        <v>166</v>
      </c>
      <c r="C6" s="17">
        <v>9685534</v>
      </c>
      <c r="D6" s="17">
        <v>9949798</v>
      </c>
      <c r="E6" s="17">
        <v>10150941</v>
      </c>
      <c r="F6" s="17">
        <v>11317920</v>
      </c>
      <c r="G6" s="33">
        <v>10867247</v>
      </c>
    </row>
    <row r="7" spans="1:7" ht="13.5" customHeight="1" x14ac:dyDescent="0.15">
      <c r="A7" s="210"/>
      <c r="B7" s="172" t="s">
        <v>121</v>
      </c>
      <c r="C7" s="17">
        <v>360799</v>
      </c>
      <c r="D7" s="17">
        <v>485259</v>
      </c>
      <c r="E7" s="17">
        <v>471355</v>
      </c>
      <c r="F7" s="17">
        <v>170096</v>
      </c>
      <c r="G7" s="33">
        <v>314812</v>
      </c>
    </row>
    <row r="8" spans="1:7" ht="13.5" customHeight="1" x14ac:dyDescent="0.15">
      <c r="A8" s="210"/>
      <c r="B8" s="173" t="s">
        <v>167</v>
      </c>
      <c r="C8" s="174">
        <v>357176</v>
      </c>
      <c r="D8" s="53">
        <v>369669</v>
      </c>
      <c r="E8" s="53">
        <v>390652</v>
      </c>
      <c r="F8" s="53">
        <v>480508</v>
      </c>
      <c r="G8" s="57">
        <v>487094</v>
      </c>
    </row>
    <row r="9" spans="1:7" ht="13.5" customHeight="1" x14ac:dyDescent="0.15">
      <c r="A9" s="214" t="s">
        <v>168</v>
      </c>
      <c r="B9" s="175" t="s">
        <v>165</v>
      </c>
      <c r="C9" s="17">
        <v>1513622</v>
      </c>
      <c r="D9" s="17">
        <v>1599600</v>
      </c>
      <c r="E9" s="17">
        <v>1582011</v>
      </c>
      <c r="F9" s="17">
        <v>1627262</v>
      </c>
      <c r="G9" s="33">
        <v>1415634</v>
      </c>
    </row>
    <row r="10" spans="1:7" ht="13.5" customHeight="1" x14ac:dyDescent="0.15">
      <c r="A10" s="215"/>
      <c r="B10" s="172" t="s">
        <v>166</v>
      </c>
      <c r="C10" s="17">
        <v>1474960</v>
      </c>
      <c r="D10" s="17">
        <v>1526700</v>
      </c>
      <c r="E10" s="17">
        <v>1523366</v>
      </c>
      <c r="F10" s="17">
        <v>1604239</v>
      </c>
      <c r="G10" s="33">
        <v>1408824</v>
      </c>
    </row>
    <row r="11" spans="1:7" ht="13.5" customHeight="1" x14ac:dyDescent="0.15">
      <c r="A11" s="215"/>
      <c r="B11" s="172" t="s">
        <v>121</v>
      </c>
      <c r="C11" s="17">
        <v>22441</v>
      </c>
      <c r="D11" s="17">
        <v>72900</v>
      </c>
      <c r="E11" s="17">
        <v>55622</v>
      </c>
      <c r="F11" s="17">
        <v>14341</v>
      </c>
      <c r="G11" s="33">
        <v>6810</v>
      </c>
    </row>
    <row r="12" spans="1:7" ht="13.5" customHeight="1" x14ac:dyDescent="0.15">
      <c r="A12" s="216"/>
      <c r="B12" s="173" t="s">
        <v>167</v>
      </c>
      <c r="C12" s="174">
        <v>383041</v>
      </c>
      <c r="D12" s="53">
        <v>421160</v>
      </c>
      <c r="E12" s="53">
        <v>330367</v>
      </c>
      <c r="F12" s="53">
        <v>309085</v>
      </c>
      <c r="G12" s="57">
        <v>342064</v>
      </c>
    </row>
    <row r="13" spans="1:7" ht="13.5" customHeight="1" x14ac:dyDescent="0.15">
      <c r="A13" s="209" t="s">
        <v>169</v>
      </c>
      <c r="B13" s="175" t="s">
        <v>165</v>
      </c>
      <c r="C13" s="17">
        <v>74534</v>
      </c>
      <c r="D13" s="17">
        <v>73475</v>
      </c>
      <c r="E13" s="17">
        <v>75436</v>
      </c>
      <c r="F13" s="17">
        <v>61664</v>
      </c>
      <c r="G13" s="63" t="s">
        <v>24</v>
      </c>
    </row>
    <row r="14" spans="1:7" ht="13.5" customHeight="1" x14ac:dyDescent="0.15">
      <c r="A14" s="209"/>
      <c r="B14" s="172" t="s">
        <v>166</v>
      </c>
      <c r="C14" s="17">
        <v>67111</v>
      </c>
      <c r="D14" s="17">
        <v>68068</v>
      </c>
      <c r="E14" s="17">
        <v>69463</v>
      </c>
      <c r="F14" s="17">
        <v>56752</v>
      </c>
      <c r="G14" s="63" t="s">
        <v>24</v>
      </c>
    </row>
    <row r="15" spans="1:7" ht="13.5" customHeight="1" x14ac:dyDescent="0.15">
      <c r="A15" s="210"/>
      <c r="B15" s="172" t="s">
        <v>121</v>
      </c>
      <c r="C15" s="17">
        <v>7423</v>
      </c>
      <c r="D15" s="17">
        <v>5407</v>
      </c>
      <c r="E15" s="17">
        <v>5973</v>
      </c>
      <c r="F15" s="17">
        <v>4912</v>
      </c>
      <c r="G15" s="63" t="s">
        <v>24</v>
      </c>
    </row>
    <row r="16" spans="1:7" ht="13.5" customHeight="1" x14ac:dyDescent="0.15">
      <c r="A16" s="210"/>
      <c r="B16" s="173" t="s">
        <v>167</v>
      </c>
      <c r="C16" s="174">
        <v>39718</v>
      </c>
      <c r="D16" s="53">
        <v>39712</v>
      </c>
      <c r="E16" s="53">
        <v>48132</v>
      </c>
      <c r="F16" s="53">
        <v>37385</v>
      </c>
      <c r="G16" s="64" t="s">
        <v>24</v>
      </c>
    </row>
    <row r="17" spans="1:7" ht="13.5" customHeight="1" x14ac:dyDescent="0.15">
      <c r="A17" s="213" t="s">
        <v>170</v>
      </c>
      <c r="B17" s="175" t="s">
        <v>165</v>
      </c>
      <c r="C17" s="17">
        <v>126447</v>
      </c>
      <c r="D17" s="17">
        <v>101177</v>
      </c>
      <c r="E17" s="17">
        <v>51225</v>
      </c>
      <c r="F17" s="17">
        <v>43634</v>
      </c>
      <c r="G17" s="33">
        <v>41813</v>
      </c>
    </row>
    <row r="18" spans="1:7" ht="13.5" customHeight="1" x14ac:dyDescent="0.15">
      <c r="A18" s="210"/>
      <c r="B18" s="172" t="s">
        <v>166</v>
      </c>
      <c r="C18" s="17">
        <v>99874</v>
      </c>
      <c r="D18" s="17">
        <v>95949</v>
      </c>
      <c r="E18" s="17">
        <v>42282</v>
      </c>
      <c r="F18" s="17">
        <v>35789</v>
      </c>
      <c r="G18" s="33">
        <v>35212</v>
      </c>
    </row>
    <row r="19" spans="1:7" ht="13.5" customHeight="1" x14ac:dyDescent="0.15">
      <c r="A19" s="210"/>
      <c r="B19" s="172" t="s">
        <v>121</v>
      </c>
      <c r="C19" s="17">
        <v>26573</v>
      </c>
      <c r="D19" s="17">
        <v>5228</v>
      </c>
      <c r="E19" s="17">
        <v>8943</v>
      </c>
      <c r="F19" s="17">
        <v>7845</v>
      </c>
      <c r="G19" s="33">
        <v>6601</v>
      </c>
    </row>
    <row r="20" spans="1:7" ht="13.5" customHeight="1" x14ac:dyDescent="0.15">
      <c r="A20" s="217"/>
      <c r="B20" s="173" t="s">
        <v>167</v>
      </c>
      <c r="C20" s="176" t="s">
        <v>25</v>
      </c>
      <c r="D20" s="60" t="s">
        <v>24</v>
      </c>
      <c r="E20" s="60">
        <v>7902</v>
      </c>
      <c r="F20" s="60">
        <v>6987</v>
      </c>
      <c r="G20" s="64">
        <v>1547</v>
      </c>
    </row>
    <row r="21" spans="1:7" ht="13.5" customHeight="1" x14ac:dyDescent="0.15">
      <c r="A21" s="215" t="s">
        <v>171</v>
      </c>
      <c r="B21" s="175" t="s">
        <v>165</v>
      </c>
      <c r="C21" s="17">
        <v>4101646</v>
      </c>
      <c r="D21" s="17">
        <v>4222626</v>
      </c>
      <c r="E21" s="17">
        <v>4510443</v>
      </c>
      <c r="F21" s="17">
        <v>4840200</v>
      </c>
      <c r="G21" s="33">
        <v>5201408</v>
      </c>
    </row>
    <row r="22" spans="1:7" ht="13.5" customHeight="1" x14ac:dyDescent="0.15">
      <c r="A22" s="215"/>
      <c r="B22" s="172" t="s">
        <v>166</v>
      </c>
      <c r="C22" s="17">
        <v>4005590</v>
      </c>
      <c r="D22" s="17">
        <v>4159934</v>
      </c>
      <c r="E22" s="17">
        <v>4494499</v>
      </c>
      <c r="F22" s="17">
        <v>4678989</v>
      </c>
      <c r="G22" s="33">
        <v>5038518</v>
      </c>
    </row>
    <row r="23" spans="1:7" ht="13.5" customHeight="1" x14ac:dyDescent="0.15">
      <c r="A23" s="215"/>
      <c r="B23" s="172" t="s">
        <v>121</v>
      </c>
      <c r="C23" s="17">
        <v>96056</v>
      </c>
      <c r="D23" s="17">
        <v>62692</v>
      </c>
      <c r="E23" s="17">
        <v>15944</v>
      </c>
      <c r="F23" s="17">
        <v>161211</v>
      </c>
      <c r="G23" s="33">
        <v>162890</v>
      </c>
    </row>
    <row r="24" spans="1:7" ht="13.5" customHeight="1" x14ac:dyDescent="0.15">
      <c r="A24" s="215"/>
      <c r="B24" s="173" t="s">
        <v>167</v>
      </c>
      <c r="C24" s="174">
        <v>639037</v>
      </c>
      <c r="D24" s="53">
        <v>651847</v>
      </c>
      <c r="E24" s="53">
        <v>681440</v>
      </c>
      <c r="F24" s="53">
        <v>734436</v>
      </c>
      <c r="G24" s="57">
        <v>773412</v>
      </c>
    </row>
    <row r="25" spans="1:7" ht="13.5" customHeight="1" x14ac:dyDescent="0.15">
      <c r="A25" s="218" t="s">
        <v>172</v>
      </c>
      <c r="B25" s="175" t="s">
        <v>165</v>
      </c>
      <c r="C25" s="56">
        <v>4144</v>
      </c>
      <c r="D25" s="56" t="s">
        <v>24</v>
      </c>
      <c r="E25" s="56" t="s">
        <v>24</v>
      </c>
      <c r="F25" s="56" t="s">
        <v>24</v>
      </c>
      <c r="G25" s="63" t="s">
        <v>24</v>
      </c>
    </row>
    <row r="26" spans="1:7" ht="13.5" customHeight="1" x14ac:dyDescent="0.15">
      <c r="A26" s="210"/>
      <c r="B26" s="172" t="s">
        <v>166</v>
      </c>
      <c r="C26" s="56" t="s">
        <v>24</v>
      </c>
      <c r="D26" s="56" t="s">
        <v>24</v>
      </c>
      <c r="E26" s="56" t="s">
        <v>24</v>
      </c>
      <c r="F26" s="56" t="s">
        <v>24</v>
      </c>
      <c r="G26" s="63" t="s">
        <v>24</v>
      </c>
    </row>
    <row r="27" spans="1:7" ht="13.5" customHeight="1" x14ac:dyDescent="0.15">
      <c r="A27" s="210"/>
      <c r="B27" s="172" t="s">
        <v>121</v>
      </c>
      <c r="C27" s="56">
        <v>4144</v>
      </c>
      <c r="D27" s="56" t="s">
        <v>24</v>
      </c>
      <c r="E27" s="56" t="s">
        <v>24</v>
      </c>
      <c r="F27" s="56" t="s">
        <v>24</v>
      </c>
      <c r="G27" s="63" t="s">
        <v>24</v>
      </c>
    </row>
    <row r="28" spans="1:7" ht="13.5" customHeight="1" x14ac:dyDescent="0.15">
      <c r="A28" s="217"/>
      <c r="B28" s="173" t="s">
        <v>167</v>
      </c>
      <c r="C28" s="177" t="s">
        <v>24</v>
      </c>
      <c r="D28" s="60" t="s">
        <v>24</v>
      </c>
      <c r="E28" s="60" t="s">
        <v>24</v>
      </c>
      <c r="F28" s="60" t="s">
        <v>24</v>
      </c>
      <c r="G28" s="64" t="s">
        <v>24</v>
      </c>
    </row>
    <row r="29" spans="1:7" ht="13.5" customHeight="1" x14ac:dyDescent="0.15">
      <c r="A29" s="210" t="s">
        <v>173</v>
      </c>
      <c r="B29" s="175" t="s">
        <v>165</v>
      </c>
      <c r="C29" s="56">
        <v>768443</v>
      </c>
      <c r="D29" s="56">
        <v>817874</v>
      </c>
      <c r="E29" s="56">
        <v>892554</v>
      </c>
      <c r="F29" s="56">
        <v>937537</v>
      </c>
      <c r="G29" s="63">
        <v>1067613</v>
      </c>
    </row>
    <row r="30" spans="1:7" ht="13.5" customHeight="1" x14ac:dyDescent="0.15">
      <c r="A30" s="210"/>
      <c r="B30" s="172" t="s">
        <v>166</v>
      </c>
      <c r="C30" s="56">
        <v>763770</v>
      </c>
      <c r="D30" s="56">
        <v>807877</v>
      </c>
      <c r="E30" s="56">
        <v>890382</v>
      </c>
      <c r="F30" s="56">
        <v>928332</v>
      </c>
      <c r="G30" s="63">
        <v>1053870</v>
      </c>
    </row>
    <row r="31" spans="1:7" ht="13.5" customHeight="1" x14ac:dyDescent="0.15">
      <c r="A31" s="210"/>
      <c r="B31" s="172" t="s">
        <v>121</v>
      </c>
      <c r="C31" s="56">
        <v>4673</v>
      </c>
      <c r="D31" s="56">
        <v>9997</v>
      </c>
      <c r="E31" s="56">
        <v>2171</v>
      </c>
      <c r="F31" s="56">
        <v>9205</v>
      </c>
      <c r="G31" s="63">
        <v>13743</v>
      </c>
    </row>
    <row r="32" spans="1:7" ht="13.5" customHeight="1" x14ac:dyDescent="0.15">
      <c r="A32" s="217"/>
      <c r="B32" s="178" t="s">
        <v>167</v>
      </c>
      <c r="C32" s="60">
        <v>97009</v>
      </c>
      <c r="D32" s="60">
        <v>101619</v>
      </c>
      <c r="E32" s="60">
        <v>116981</v>
      </c>
      <c r="F32" s="60">
        <v>128732</v>
      </c>
      <c r="G32" s="64">
        <v>114501</v>
      </c>
    </row>
    <row r="33" spans="1:7" ht="13.5" customHeight="1" x14ac:dyDescent="0.15">
      <c r="A33" s="179" t="s">
        <v>184</v>
      </c>
      <c r="B33" s="180"/>
      <c r="C33" s="56"/>
      <c r="D33" s="56"/>
      <c r="E33" s="56"/>
      <c r="F33" s="56"/>
      <c r="G33" s="180"/>
    </row>
    <row r="34" spans="1:7" ht="13.5" customHeight="1" x14ac:dyDescent="0.15">
      <c r="A34" s="179" t="s">
        <v>177</v>
      </c>
      <c r="B34" s="180"/>
      <c r="C34" s="56"/>
      <c r="D34" s="56"/>
      <c r="E34" s="56"/>
      <c r="F34" s="56"/>
      <c r="G34" s="180"/>
    </row>
    <row r="35" spans="1:7" ht="13.5" customHeight="1" x14ac:dyDescent="0.15">
      <c r="A35" s="179" t="s">
        <v>178</v>
      </c>
      <c r="B35" s="180"/>
      <c r="C35" s="56"/>
      <c r="D35" s="56"/>
      <c r="E35" s="56"/>
      <c r="F35" s="56"/>
      <c r="G35" s="180"/>
    </row>
    <row r="36" spans="1:7" ht="13.5" customHeight="1" x14ac:dyDescent="0.15">
      <c r="A36" s="179" t="s">
        <v>179</v>
      </c>
      <c r="B36" s="180"/>
      <c r="C36" s="56"/>
      <c r="D36" s="56"/>
      <c r="E36" s="56"/>
      <c r="F36" s="56"/>
      <c r="G36" s="180"/>
    </row>
    <row r="37" spans="1:7" ht="13.5" customHeight="1" x14ac:dyDescent="0.15">
      <c r="A37" s="31" t="s">
        <v>174</v>
      </c>
      <c r="B37" s="180"/>
      <c r="C37" s="180"/>
      <c r="D37" s="180"/>
      <c r="E37" s="180"/>
      <c r="F37" s="180"/>
    </row>
    <row r="38" spans="1:7" x14ac:dyDescent="0.15">
      <c r="A38" s="31" t="s">
        <v>181</v>
      </c>
    </row>
    <row r="39" spans="1:7" x14ac:dyDescent="0.15">
      <c r="A39" s="31" t="s">
        <v>182</v>
      </c>
    </row>
    <row r="40" spans="1:7" x14ac:dyDescent="0.15">
      <c r="A40" s="31"/>
    </row>
    <row r="41" spans="1:7" ht="15" customHeight="1" x14ac:dyDescent="0.15">
      <c r="A41" s="1" t="s">
        <v>163</v>
      </c>
    </row>
    <row r="42" spans="1:7" ht="15" customHeight="1" x14ac:dyDescent="0.15"/>
    <row r="43" spans="1:7" ht="13.5" customHeight="1" thickBot="1" x14ac:dyDescent="0.2">
      <c r="A43" s="166" t="s">
        <v>0</v>
      </c>
      <c r="B43" s="167"/>
      <c r="C43" s="167"/>
      <c r="D43" s="180"/>
      <c r="E43" s="180"/>
      <c r="F43" s="180"/>
    </row>
    <row r="44" spans="1:7" ht="13.5" customHeight="1" thickTop="1" x14ac:dyDescent="0.15">
      <c r="A44" s="211" t="s">
        <v>13</v>
      </c>
      <c r="B44" s="212"/>
      <c r="C44" s="168" t="s">
        <v>59</v>
      </c>
      <c r="D44" s="169" t="s">
        <v>60</v>
      </c>
      <c r="E44" s="169" t="s">
        <v>88</v>
      </c>
      <c r="F44" s="169" t="s">
        <v>89</v>
      </c>
      <c r="G44" s="169" t="s">
        <v>91</v>
      </c>
    </row>
    <row r="45" spans="1:7" ht="13.5" customHeight="1" x14ac:dyDescent="0.15">
      <c r="A45" s="213" t="s">
        <v>164</v>
      </c>
      <c r="B45" s="171" t="s">
        <v>165</v>
      </c>
      <c r="C45" s="12">
        <v>11141780</v>
      </c>
      <c r="D45" s="12">
        <v>9162115</v>
      </c>
      <c r="E45" s="12">
        <v>8976924</v>
      </c>
      <c r="F45" s="12">
        <v>8409373</v>
      </c>
      <c r="G45" s="32">
        <v>8734948</v>
      </c>
    </row>
    <row r="46" spans="1:7" ht="13.5" customHeight="1" x14ac:dyDescent="0.15">
      <c r="A46" s="210"/>
      <c r="B46" s="172" t="s">
        <v>166</v>
      </c>
      <c r="C46" s="17">
        <v>10754991</v>
      </c>
      <c r="D46" s="17">
        <v>9081770</v>
      </c>
      <c r="E46" s="17">
        <v>8887867</v>
      </c>
      <c r="F46" s="17">
        <v>8328232</v>
      </c>
      <c r="G46" s="33">
        <v>8587945</v>
      </c>
    </row>
    <row r="47" spans="1:7" ht="13.5" customHeight="1" x14ac:dyDescent="0.15">
      <c r="A47" s="210"/>
      <c r="B47" s="172" t="s">
        <v>121</v>
      </c>
      <c r="C47" s="17">
        <v>386789</v>
      </c>
      <c r="D47" s="17">
        <v>80344</v>
      </c>
      <c r="E47" s="17">
        <v>88078</v>
      </c>
      <c r="F47" s="17">
        <v>81141</v>
      </c>
      <c r="G47" s="33">
        <v>147003</v>
      </c>
    </row>
    <row r="48" spans="1:7" ht="13.5" customHeight="1" x14ac:dyDescent="0.15">
      <c r="A48" s="217"/>
      <c r="B48" s="173" t="s">
        <v>167</v>
      </c>
      <c r="C48" s="53">
        <v>502837</v>
      </c>
      <c r="D48" s="53">
        <v>472894</v>
      </c>
      <c r="E48" s="53">
        <v>501849</v>
      </c>
      <c r="F48" s="53">
        <v>567846</v>
      </c>
      <c r="G48" s="57">
        <v>578345</v>
      </c>
    </row>
    <row r="49" spans="1:8" ht="13.5" customHeight="1" x14ac:dyDescent="0.15">
      <c r="A49" s="214" t="s">
        <v>168</v>
      </c>
      <c r="B49" s="175" t="s">
        <v>165</v>
      </c>
      <c r="C49" s="56" t="s">
        <v>24</v>
      </c>
      <c r="D49" s="56" t="s">
        <v>24</v>
      </c>
      <c r="E49" s="56" t="s">
        <v>24</v>
      </c>
      <c r="F49" s="56" t="s">
        <v>24</v>
      </c>
      <c r="G49" s="63" t="s">
        <v>24</v>
      </c>
    </row>
    <row r="50" spans="1:8" ht="13.5" customHeight="1" x14ac:dyDescent="0.15">
      <c r="A50" s="215"/>
      <c r="B50" s="172" t="s">
        <v>166</v>
      </c>
      <c r="C50" s="56" t="s">
        <v>24</v>
      </c>
      <c r="D50" s="56" t="s">
        <v>24</v>
      </c>
      <c r="E50" s="56" t="s">
        <v>24</v>
      </c>
      <c r="F50" s="56" t="s">
        <v>24</v>
      </c>
      <c r="G50" s="63" t="s">
        <v>24</v>
      </c>
      <c r="H50" s="188"/>
    </row>
    <row r="51" spans="1:8" ht="13.5" customHeight="1" x14ac:dyDescent="0.15">
      <c r="A51" s="215"/>
      <c r="B51" s="172" t="s">
        <v>121</v>
      </c>
      <c r="C51" s="56" t="s">
        <v>24</v>
      </c>
      <c r="D51" s="56" t="s">
        <v>24</v>
      </c>
      <c r="E51" s="56" t="s">
        <v>24</v>
      </c>
      <c r="F51" s="56" t="s">
        <v>24</v>
      </c>
      <c r="G51" s="63" t="s">
        <v>24</v>
      </c>
    </row>
    <row r="52" spans="1:8" ht="13.5" customHeight="1" x14ac:dyDescent="0.15">
      <c r="A52" s="216"/>
      <c r="B52" s="173" t="s">
        <v>167</v>
      </c>
      <c r="C52" s="177" t="s">
        <v>24</v>
      </c>
      <c r="D52" s="60" t="s">
        <v>24</v>
      </c>
      <c r="E52" s="60" t="s">
        <v>24</v>
      </c>
      <c r="F52" s="60" t="s">
        <v>24</v>
      </c>
      <c r="G52" s="64" t="s">
        <v>24</v>
      </c>
    </row>
    <row r="53" spans="1:8" ht="13.5" customHeight="1" x14ac:dyDescent="0.15">
      <c r="A53" s="209" t="s">
        <v>169</v>
      </c>
      <c r="B53" s="172" t="s">
        <v>165</v>
      </c>
      <c r="C53" s="56" t="s">
        <v>24</v>
      </c>
      <c r="D53" s="56" t="s">
        <v>24</v>
      </c>
      <c r="E53" s="56" t="s">
        <v>24</v>
      </c>
      <c r="F53" s="56" t="s">
        <v>24</v>
      </c>
      <c r="G53" s="63" t="s">
        <v>24</v>
      </c>
    </row>
    <row r="54" spans="1:8" ht="13.5" customHeight="1" x14ac:dyDescent="0.15">
      <c r="A54" s="209"/>
      <c r="B54" s="172" t="s">
        <v>166</v>
      </c>
      <c r="C54" s="56" t="s">
        <v>24</v>
      </c>
      <c r="D54" s="56" t="s">
        <v>24</v>
      </c>
      <c r="E54" s="56" t="s">
        <v>24</v>
      </c>
      <c r="F54" s="56" t="s">
        <v>24</v>
      </c>
      <c r="G54" s="63" t="s">
        <v>24</v>
      </c>
    </row>
    <row r="55" spans="1:8" ht="13.5" customHeight="1" x14ac:dyDescent="0.15">
      <c r="A55" s="210"/>
      <c r="B55" s="172" t="s">
        <v>121</v>
      </c>
      <c r="C55" s="56" t="s">
        <v>24</v>
      </c>
      <c r="D55" s="56" t="s">
        <v>24</v>
      </c>
      <c r="E55" s="56" t="s">
        <v>24</v>
      </c>
      <c r="F55" s="56" t="s">
        <v>24</v>
      </c>
      <c r="G55" s="63" t="s">
        <v>24</v>
      </c>
    </row>
    <row r="56" spans="1:8" ht="13.5" customHeight="1" x14ac:dyDescent="0.15">
      <c r="A56" s="210"/>
      <c r="B56" s="173" t="s">
        <v>167</v>
      </c>
      <c r="C56" s="177" t="s">
        <v>24</v>
      </c>
      <c r="D56" s="60" t="s">
        <v>24</v>
      </c>
      <c r="E56" s="60" t="s">
        <v>24</v>
      </c>
      <c r="F56" s="60" t="s">
        <v>24</v>
      </c>
      <c r="G56" s="64" t="s">
        <v>24</v>
      </c>
    </row>
    <row r="57" spans="1:8" ht="13.5" customHeight="1" x14ac:dyDescent="0.15">
      <c r="A57" s="213" t="s">
        <v>170</v>
      </c>
      <c r="B57" s="175" t="s">
        <v>165</v>
      </c>
      <c r="C57" s="17">
        <v>61619</v>
      </c>
      <c r="D57" s="17">
        <v>42420</v>
      </c>
      <c r="E57" s="56" t="s">
        <v>24</v>
      </c>
      <c r="F57" s="56" t="s">
        <v>24</v>
      </c>
      <c r="G57" s="63" t="s">
        <v>24</v>
      </c>
    </row>
    <row r="58" spans="1:8" ht="13.5" customHeight="1" x14ac:dyDescent="0.15">
      <c r="A58" s="210"/>
      <c r="B58" s="172" t="s">
        <v>166</v>
      </c>
      <c r="C58" s="17">
        <v>56617</v>
      </c>
      <c r="D58" s="17">
        <v>36731</v>
      </c>
      <c r="E58" s="56" t="s">
        <v>24</v>
      </c>
      <c r="F58" s="56" t="s">
        <v>24</v>
      </c>
      <c r="G58" s="63" t="s">
        <v>24</v>
      </c>
    </row>
    <row r="59" spans="1:8" ht="13.5" customHeight="1" x14ac:dyDescent="0.15">
      <c r="A59" s="210"/>
      <c r="B59" s="172" t="s">
        <v>121</v>
      </c>
      <c r="C59" s="17">
        <v>5002</v>
      </c>
      <c r="D59" s="17">
        <v>5689</v>
      </c>
      <c r="E59" s="56" t="s">
        <v>24</v>
      </c>
      <c r="F59" s="56" t="s">
        <v>24</v>
      </c>
      <c r="G59" s="63" t="s">
        <v>24</v>
      </c>
    </row>
    <row r="60" spans="1:8" ht="13.5" customHeight="1" x14ac:dyDescent="0.15">
      <c r="A60" s="217"/>
      <c r="B60" s="173" t="s">
        <v>167</v>
      </c>
      <c r="C60" s="177">
        <v>0</v>
      </c>
      <c r="D60" s="60">
        <v>5219</v>
      </c>
      <c r="E60" s="60" t="s">
        <v>24</v>
      </c>
      <c r="F60" s="60" t="s">
        <v>24</v>
      </c>
      <c r="G60" s="64" t="s">
        <v>24</v>
      </c>
    </row>
    <row r="61" spans="1:8" ht="13.5" customHeight="1" x14ac:dyDescent="0.15">
      <c r="A61" s="215" t="s">
        <v>171</v>
      </c>
      <c r="B61" s="175" t="s">
        <v>165</v>
      </c>
      <c r="C61" s="17">
        <v>5526401</v>
      </c>
      <c r="D61" s="17">
        <v>5805290</v>
      </c>
      <c r="E61" s="17">
        <v>6243484</v>
      </c>
      <c r="F61" s="17">
        <v>6691784</v>
      </c>
      <c r="G61" s="33">
        <v>7050256</v>
      </c>
    </row>
    <row r="62" spans="1:8" ht="13.5" customHeight="1" x14ac:dyDescent="0.15">
      <c r="A62" s="215"/>
      <c r="B62" s="172" t="s">
        <v>166</v>
      </c>
      <c r="C62" s="17">
        <v>5346845</v>
      </c>
      <c r="D62" s="17">
        <v>5516100</v>
      </c>
      <c r="E62" s="17">
        <v>5975568</v>
      </c>
      <c r="F62" s="17">
        <v>6239371</v>
      </c>
      <c r="G62" s="33">
        <v>6679765</v>
      </c>
    </row>
    <row r="63" spans="1:8" ht="13.5" customHeight="1" x14ac:dyDescent="0.15">
      <c r="A63" s="215"/>
      <c r="B63" s="172" t="s">
        <v>121</v>
      </c>
      <c r="C63" s="17">
        <v>179556</v>
      </c>
      <c r="D63" s="17">
        <v>289190</v>
      </c>
      <c r="E63" s="17">
        <v>267916</v>
      </c>
      <c r="F63" s="17">
        <v>172952</v>
      </c>
      <c r="G63" s="33">
        <v>121352</v>
      </c>
    </row>
    <row r="64" spans="1:8" ht="13.5" customHeight="1" x14ac:dyDescent="0.15">
      <c r="A64" s="215"/>
      <c r="B64" s="173" t="s">
        <v>167</v>
      </c>
      <c r="C64" s="174">
        <v>813933</v>
      </c>
      <c r="D64" s="53">
        <v>854029</v>
      </c>
      <c r="E64" s="53">
        <v>899016</v>
      </c>
      <c r="F64" s="53">
        <v>995899</v>
      </c>
      <c r="G64" s="57">
        <v>1037856</v>
      </c>
    </row>
    <row r="65" spans="1:7" ht="13.5" customHeight="1" x14ac:dyDescent="0.15">
      <c r="A65" s="218" t="s">
        <v>172</v>
      </c>
      <c r="B65" s="175" t="s">
        <v>165</v>
      </c>
      <c r="C65" s="56" t="s">
        <v>24</v>
      </c>
      <c r="D65" s="56" t="s">
        <v>24</v>
      </c>
      <c r="E65" s="56" t="s">
        <v>24</v>
      </c>
      <c r="F65" s="56" t="s">
        <v>24</v>
      </c>
      <c r="G65" s="63" t="s">
        <v>24</v>
      </c>
    </row>
    <row r="66" spans="1:7" ht="13.5" customHeight="1" x14ac:dyDescent="0.15">
      <c r="A66" s="210"/>
      <c r="B66" s="172" t="s">
        <v>166</v>
      </c>
      <c r="C66" s="56" t="s">
        <v>24</v>
      </c>
      <c r="D66" s="56" t="s">
        <v>24</v>
      </c>
      <c r="E66" s="56" t="s">
        <v>24</v>
      </c>
      <c r="F66" s="56" t="s">
        <v>24</v>
      </c>
      <c r="G66" s="63" t="s">
        <v>24</v>
      </c>
    </row>
    <row r="67" spans="1:7" ht="13.5" customHeight="1" x14ac:dyDescent="0.15">
      <c r="A67" s="210"/>
      <c r="B67" s="172" t="s">
        <v>121</v>
      </c>
      <c r="C67" s="181" t="s">
        <v>24</v>
      </c>
      <c r="D67" s="56" t="s">
        <v>24</v>
      </c>
      <c r="E67" s="56" t="s">
        <v>24</v>
      </c>
      <c r="F67" s="56" t="s">
        <v>24</v>
      </c>
      <c r="G67" s="63" t="s">
        <v>24</v>
      </c>
    </row>
    <row r="68" spans="1:7" ht="13.5" customHeight="1" x14ac:dyDescent="0.15">
      <c r="A68" s="217"/>
      <c r="B68" s="173" t="s">
        <v>167</v>
      </c>
      <c r="C68" s="177" t="s">
        <v>24</v>
      </c>
      <c r="D68" s="60" t="s">
        <v>24</v>
      </c>
      <c r="E68" s="60" t="s">
        <v>24</v>
      </c>
      <c r="F68" s="60" t="s">
        <v>24</v>
      </c>
      <c r="G68" s="64" t="s">
        <v>24</v>
      </c>
    </row>
    <row r="69" spans="1:7" ht="13.5" customHeight="1" x14ac:dyDescent="0.15">
      <c r="A69" s="210" t="s">
        <v>173</v>
      </c>
      <c r="B69" s="175" t="s">
        <v>165</v>
      </c>
      <c r="C69" s="56">
        <v>1219347</v>
      </c>
      <c r="D69" s="56">
        <v>1288742</v>
      </c>
      <c r="E69" s="56">
        <v>1398453</v>
      </c>
      <c r="F69" s="56">
        <v>1528773</v>
      </c>
      <c r="G69" s="63">
        <v>1552683</v>
      </c>
    </row>
    <row r="70" spans="1:7" ht="13.5" customHeight="1" x14ac:dyDescent="0.15">
      <c r="A70" s="210"/>
      <c r="B70" s="172" t="s">
        <v>166</v>
      </c>
      <c r="C70" s="56">
        <v>1213997</v>
      </c>
      <c r="D70" s="56">
        <v>1254866</v>
      </c>
      <c r="E70" s="56">
        <v>1395045</v>
      </c>
      <c r="F70" s="56">
        <v>1521808</v>
      </c>
      <c r="G70" s="63">
        <v>1547391</v>
      </c>
    </row>
    <row r="71" spans="1:7" ht="13.5" customHeight="1" x14ac:dyDescent="0.15">
      <c r="A71" s="210"/>
      <c r="B71" s="172" t="s">
        <v>121</v>
      </c>
      <c r="C71" s="56">
        <v>5350</v>
      </c>
      <c r="D71" s="56">
        <v>33876</v>
      </c>
      <c r="E71" s="56">
        <v>3408</v>
      </c>
      <c r="F71" s="56">
        <v>6965</v>
      </c>
      <c r="G71" s="63">
        <v>5292</v>
      </c>
    </row>
    <row r="72" spans="1:7" ht="13.5" customHeight="1" x14ac:dyDescent="0.15">
      <c r="A72" s="217"/>
      <c r="B72" s="178" t="s">
        <v>167</v>
      </c>
      <c r="C72" s="60">
        <v>188935</v>
      </c>
      <c r="D72" s="60">
        <v>179804</v>
      </c>
      <c r="E72" s="60">
        <v>195508</v>
      </c>
      <c r="F72" s="60">
        <v>216410</v>
      </c>
      <c r="G72" s="64">
        <v>221649</v>
      </c>
    </row>
    <row r="73" spans="1:7" ht="13.5" customHeight="1" x14ac:dyDescent="0.15">
      <c r="A73" s="179" t="s">
        <v>184</v>
      </c>
      <c r="B73" s="180"/>
      <c r="C73" s="56"/>
      <c r="D73" s="56"/>
      <c r="E73" s="56"/>
      <c r="F73" s="56"/>
      <c r="G73" s="180"/>
    </row>
    <row r="74" spans="1:7" ht="13.5" customHeight="1" x14ac:dyDescent="0.15">
      <c r="A74" s="179" t="s">
        <v>177</v>
      </c>
      <c r="B74" s="180"/>
      <c r="C74" s="56"/>
      <c r="D74" s="56"/>
      <c r="E74" s="56"/>
      <c r="F74" s="56"/>
      <c r="G74" s="180"/>
    </row>
    <row r="75" spans="1:7" ht="13.5" customHeight="1" x14ac:dyDescent="0.15">
      <c r="A75" s="179" t="s">
        <v>178</v>
      </c>
      <c r="B75" s="180"/>
      <c r="C75" s="56"/>
      <c r="D75" s="56"/>
      <c r="E75" s="56"/>
      <c r="F75" s="56"/>
      <c r="G75" s="180"/>
    </row>
    <row r="76" spans="1:7" ht="13.5" customHeight="1" x14ac:dyDescent="0.15">
      <c r="A76" s="179" t="s">
        <v>179</v>
      </c>
      <c r="B76" s="180"/>
      <c r="C76" s="56"/>
      <c r="D76" s="56"/>
      <c r="E76" s="56"/>
      <c r="F76" s="56"/>
      <c r="G76" s="180"/>
    </row>
    <row r="77" spans="1:7" ht="13.5" customHeight="1" x14ac:dyDescent="0.15">
      <c r="A77" s="31" t="s">
        <v>174</v>
      </c>
      <c r="B77" s="180"/>
      <c r="C77" s="180"/>
      <c r="D77" s="180"/>
      <c r="E77" s="180"/>
      <c r="F77" s="180"/>
    </row>
    <row r="78" spans="1:7" x14ac:dyDescent="0.15">
      <c r="A78" s="31" t="s">
        <v>181</v>
      </c>
    </row>
    <row r="79" spans="1:7" x14ac:dyDescent="0.15">
      <c r="A79" s="31" t="s">
        <v>182</v>
      </c>
    </row>
    <row r="80" spans="1:7" x14ac:dyDescent="0.15">
      <c r="A80" s="31"/>
    </row>
    <row r="81" spans="1:6" ht="15" customHeight="1" x14ac:dyDescent="0.15">
      <c r="A81" s="1" t="s">
        <v>163</v>
      </c>
    </row>
    <row r="82" spans="1:6" ht="15" customHeight="1" x14ac:dyDescent="0.15"/>
    <row r="83" spans="1:6" ht="13.5" customHeight="1" thickBot="1" x14ac:dyDescent="0.2">
      <c r="A83" s="166" t="s">
        <v>0</v>
      </c>
      <c r="B83" s="167"/>
      <c r="C83" s="167"/>
      <c r="D83" s="180"/>
      <c r="E83" s="180"/>
      <c r="F83" s="180"/>
    </row>
    <row r="84" spans="1:6" ht="15" thickTop="1" x14ac:dyDescent="0.15">
      <c r="A84" s="211" t="s">
        <v>13</v>
      </c>
      <c r="B84" s="212"/>
      <c r="C84" s="169" t="s">
        <v>92</v>
      </c>
      <c r="D84" s="169" t="s">
        <v>26</v>
      </c>
      <c r="E84" s="169" t="s">
        <v>175</v>
      </c>
    </row>
    <row r="85" spans="1:6" x14ac:dyDescent="0.15">
      <c r="A85" s="213" t="s">
        <v>164</v>
      </c>
      <c r="B85" s="171" t="s">
        <v>165</v>
      </c>
      <c r="C85" s="129">
        <v>8539614</v>
      </c>
      <c r="D85" s="12">
        <v>8444215</v>
      </c>
      <c r="E85" s="32">
        <v>8098282</v>
      </c>
    </row>
    <row r="86" spans="1:6" x14ac:dyDescent="0.15">
      <c r="A86" s="210"/>
      <c r="B86" s="172" t="s">
        <v>166</v>
      </c>
      <c r="C86" s="16">
        <v>8456360</v>
      </c>
      <c r="D86" s="17">
        <v>8434010</v>
      </c>
      <c r="E86" s="33">
        <v>8058553</v>
      </c>
    </row>
    <row r="87" spans="1:6" x14ac:dyDescent="0.15">
      <c r="A87" s="210"/>
      <c r="B87" s="172" t="s">
        <v>121</v>
      </c>
      <c r="C87" s="16">
        <v>83254</v>
      </c>
      <c r="D87" s="17">
        <v>10205</v>
      </c>
      <c r="E87" s="33">
        <v>39729</v>
      </c>
    </row>
    <row r="88" spans="1:6" x14ac:dyDescent="0.15">
      <c r="A88" s="217"/>
      <c r="B88" s="173" t="s">
        <v>167</v>
      </c>
      <c r="C88" s="174">
        <v>577653</v>
      </c>
      <c r="D88" s="53">
        <v>570263</v>
      </c>
      <c r="E88" s="57">
        <v>600700</v>
      </c>
    </row>
    <row r="89" spans="1:6" x14ac:dyDescent="0.15">
      <c r="A89" s="214" t="s">
        <v>168</v>
      </c>
      <c r="B89" s="175" t="s">
        <v>165</v>
      </c>
      <c r="C89" s="189" t="s">
        <v>24</v>
      </c>
      <c r="D89" s="190" t="s">
        <v>24</v>
      </c>
      <c r="E89" s="191" t="s">
        <v>24</v>
      </c>
    </row>
    <row r="90" spans="1:6" x14ac:dyDescent="0.15">
      <c r="A90" s="215"/>
      <c r="B90" s="172" t="s">
        <v>166</v>
      </c>
      <c r="C90" s="181" t="s">
        <v>24</v>
      </c>
      <c r="D90" s="56" t="s">
        <v>24</v>
      </c>
      <c r="E90" s="63" t="s">
        <v>24</v>
      </c>
      <c r="F90" s="188"/>
    </row>
    <row r="91" spans="1:6" x14ac:dyDescent="0.15">
      <c r="A91" s="215"/>
      <c r="B91" s="172" t="s">
        <v>121</v>
      </c>
      <c r="C91" s="181" t="s">
        <v>24</v>
      </c>
      <c r="D91" s="56" t="s">
        <v>24</v>
      </c>
      <c r="E91" s="63" t="s">
        <v>24</v>
      </c>
    </row>
    <row r="92" spans="1:6" x14ac:dyDescent="0.15">
      <c r="A92" s="216"/>
      <c r="B92" s="173" t="s">
        <v>167</v>
      </c>
      <c r="C92" s="177" t="s">
        <v>24</v>
      </c>
      <c r="D92" s="60" t="s">
        <v>24</v>
      </c>
      <c r="E92" s="64" t="s">
        <v>24</v>
      </c>
    </row>
    <row r="93" spans="1:6" x14ac:dyDescent="0.15">
      <c r="A93" s="209" t="s">
        <v>169</v>
      </c>
      <c r="B93" s="175" t="s">
        <v>165</v>
      </c>
      <c r="C93" s="181" t="s">
        <v>24</v>
      </c>
      <c r="D93" s="50" t="s">
        <v>25</v>
      </c>
      <c r="E93" s="51" t="s">
        <v>24</v>
      </c>
    </row>
    <row r="94" spans="1:6" x14ac:dyDescent="0.15">
      <c r="A94" s="209"/>
      <c r="B94" s="172" t="s">
        <v>166</v>
      </c>
      <c r="C94" s="181" t="s">
        <v>24</v>
      </c>
      <c r="D94" s="50" t="s">
        <v>25</v>
      </c>
      <c r="E94" s="51" t="s">
        <v>24</v>
      </c>
    </row>
    <row r="95" spans="1:6" x14ac:dyDescent="0.15">
      <c r="A95" s="210"/>
      <c r="B95" s="172" t="s">
        <v>121</v>
      </c>
      <c r="C95" s="181" t="s">
        <v>24</v>
      </c>
      <c r="D95" s="50" t="s">
        <v>25</v>
      </c>
      <c r="E95" s="51" t="s">
        <v>24</v>
      </c>
    </row>
    <row r="96" spans="1:6" x14ac:dyDescent="0.15">
      <c r="A96" s="210"/>
      <c r="B96" s="173" t="s">
        <v>167</v>
      </c>
      <c r="C96" s="177" t="s">
        <v>24</v>
      </c>
      <c r="D96" s="187" t="s">
        <v>25</v>
      </c>
      <c r="E96" s="192" t="s">
        <v>24</v>
      </c>
    </row>
    <row r="97" spans="1:5" x14ac:dyDescent="0.15">
      <c r="A97" s="213" t="s">
        <v>170</v>
      </c>
      <c r="B97" s="175" t="s">
        <v>165</v>
      </c>
      <c r="C97" s="181" t="s">
        <v>24</v>
      </c>
      <c r="D97" s="50" t="s">
        <v>25</v>
      </c>
      <c r="E97" s="51" t="s">
        <v>24</v>
      </c>
    </row>
    <row r="98" spans="1:5" x14ac:dyDescent="0.15">
      <c r="A98" s="210"/>
      <c r="B98" s="172" t="s">
        <v>166</v>
      </c>
      <c r="C98" s="181" t="s">
        <v>24</v>
      </c>
      <c r="D98" s="50" t="s">
        <v>25</v>
      </c>
      <c r="E98" s="51" t="s">
        <v>24</v>
      </c>
    </row>
    <row r="99" spans="1:5" x14ac:dyDescent="0.15">
      <c r="A99" s="210"/>
      <c r="B99" s="172" t="s">
        <v>121</v>
      </c>
      <c r="C99" s="181" t="s">
        <v>24</v>
      </c>
      <c r="D99" s="50" t="s">
        <v>25</v>
      </c>
      <c r="E99" s="51" t="s">
        <v>24</v>
      </c>
    </row>
    <row r="100" spans="1:5" x14ac:dyDescent="0.15">
      <c r="A100" s="217"/>
      <c r="B100" s="173" t="s">
        <v>167</v>
      </c>
      <c r="C100" s="177" t="s">
        <v>24</v>
      </c>
      <c r="D100" s="187" t="s">
        <v>25</v>
      </c>
      <c r="E100" s="192" t="s">
        <v>24</v>
      </c>
    </row>
    <row r="101" spans="1:5" x14ac:dyDescent="0.15">
      <c r="A101" s="215" t="s">
        <v>171</v>
      </c>
      <c r="B101" s="175" t="s">
        <v>165</v>
      </c>
      <c r="C101" s="16">
        <v>7229608</v>
      </c>
      <c r="D101" s="17">
        <v>7545478</v>
      </c>
      <c r="E101" s="33">
        <v>7843323</v>
      </c>
    </row>
    <row r="102" spans="1:5" x14ac:dyDescent="0.15">
      <c r="A102" s="215"/>
      <c r="B102" s="172" t="s">
        <v>166</v>
      </c>
      <c r="C102" s="16">
        <v>6822716</v>
      </c>
      <c r="D102" s="17">
        <v>7252392</v>
      </c>
      <c r="E102" s="33">
        <v>7523621</v>
      </c>
    </row>
    <row r="103" spans="1:5" x14ac:dyDescent="0.15">
      <c r="A103" s="215"/>
      <c r="B103" s="172" t="s">
        <v>121</v>
      </c>
      <c r="C103" s="16">
        <v>110519</v>
      </c>
      <c r="D103" s="17">
        <v>2065</v>
      </c>
      <c r="E103" s="193" t="s">
        <v>180</v>
      </c>
    </row>
    <row r="104" spans="1:5" x14ac:dyDescent="0.15">
      <c r="A104" s="215"/>
      <c r="B104" s="173" t="s">
        <v>167</v>
      </c>
      <c r="C104" s="174">
        <v>1035231</v>
      </c>
      <c r="D104" s="53">
        <v>1086472</v>
      </c>
      <c r="E104" s="57">
        <v>1149828</v>
      </c>
    </row>
    <row r="105" spans="1:5" x14ac:dyDescent="0.15">
      <c r="A105" s="218" t="s">
        <v>172</v>
      </c>
      <c r="B105" s="175" t="s">
        <v>165</v>
      </c>
      <c r="C105" s="181" t="s">
        <v>24</v>
      </c>
      <c r="D105" s="50" t="s">
        <v>25</v>
      </c>
      <c r="E105" s="51" t="s">
        <v>24</v>
      </c>
    </row>
    <row r="106" spans="1:5" x14ac:dyDescent="0.15">
      <c r="A106" s="210"/>
      <c r="B106" s="172" t="s">
        <v>166</v>
      </c>
      <c r="C106" s="181" t="s">
        <v>24</v>
      </c>
      <c r="D106" s="50" t="s">
        <v>25</v>
      </c>
      <c r="E106" s="51" t="s">
        <v>24</v>
      </c>
    </row>
    <row r="107" spans="1:5" x14ac:dyDescent="0.15">
      <c r="A107" s="210"/>
      <c r="B107" s="172" t="s">
        <v>121</v>
      </c>
      <c r="C107" s="181" t="s">
        <v>24</v>
      </c>
      <c r="D107" s="50" t="s">
        <v>25</v>
      </c>
      <c r="E107" s="51" t="s">
        <v>24</v>
      </c>
    </row>
    <row r="108" spans="1:5" x14ac:dyDescent="0.15">
      <c r="A108" s="217"/>
      <c r="B108" s="173" t="s">
        <v>167</v>
      </c>
      <c r="C108" s="177" t="s">
        <v>24</v>
      </c>
      <c r="D108" s="187" t="s">
        <v>25</v>
      </c>
      <c r="E108" s="192" t="s">
        <v>24</v>
      </c>
    </row>
    <row r="109" spans="1:5" x14ac:dyDescent="0.15">
      <c r="A109" s="210" t="s">
        <v>173</v>
      </c>
      <c r="B109" s="175" t="s">
        <v>165</v>
      </c>
      <c r="C109" s="181">
        <v>1626137</v>
      </c>
      <c r="D109" s="56">
        <v>1713398</v>
      </c>
      <c r="E109" s="63">
        <v>1863417</v>
      </c>
    </row>
    <row r="110" spans="1:5" x14ac:dyDescent="0.15">
      <c r="A110" s="210"/>
      <c r="B110" s="172" t="s">
        <v>166</v>
      </c>
      <c r="C110" s="181">
        <v>1618824</v>
      </c>
      <c r="D110" s="56">
        <v>1707866</v>
      </c>
      <c r="E110" s="63">
        <v>1858050</v>
      </c>
    </row>
    <row r="111" spans="1:5" x14ac:dyDescent="0.15">
      <c r="A111" s="210"/>
      <c r="B111" s="172" t="s">
        <v>121</v>
      </c>
      <c r="C111" s="181">
        <v>7313</v>
      </c>
      <c r="D111" s="56">
        <v>5532</v>
      </c>
      <c r="E111" s="63">
        <v>5367</v>
      </c>
    </row>
    <row r="112" spans="1:5" x14ac:dyDescent="0.15">
      <c r="A112" s="217"/>
      <c r="B112" s="178" t="s">
        <v>167</v>
      </c>
      <c r="C112" s="177">
        <v>239634</v>
      </c>
      <c r="D112" s="60">
        <v>254310</v>
      </c>
      <c r="E112" s="64">
        <v>278593</v>
      </c>
    </row>
    <row r="113" spans="1:7" ht="13.5" customHeight="1" x14ac:dyDescent="0.15">
      <c r="A113" s="179" t="s">
        <v>184</v>
      </c>
      <c r="B113" s="180"/>
      <c r="C113" s="56"/>
      <c r="D113" s="56"/>
      <c r="E113" s="56"/>
      <c r="F113" s="56"/>
      <c r="G113" s="180"/>
    </row>
    <row r="114" spans="1:7" ht="13.5" customHeight="1" x14ac:dyDescent="0.15">
      <c r="A114" s="179" t="s">
        <v>177</v>
      </c>
      <c r="B114" s="180"/>
      <c r="C114" s="56"/>
      <c r="D114" s="56"/>
      <c r="E114" s="56"/>
      <c r="F114" s="56"/>
      <c r="G114" s="180"/>
    </row>
    <row r="115" spans="1:7" ht="13.5" customHeight="1" x14ac:dyDescent="0.15">
      <c r="A115" s="179" t="s">
        <v>178</v>
      </c>
      <c r="B115" s="180"/>
      <c r="C115" s="56"/>
      <c r="D115" s="56"/>
      <c r="E115" s="56"/>
      <c r="F115" s="56"/>
      <c r="G115" s="180"/>
    </row>
    <row r="116" spans="1:7" ht="13.5" customHeight="1" x14ac:dyDescent="0.15">
      <c r="A116" s="179" t="s">
        <v>179</v>
      </c>
      <c r="B116" s="180"/>
      <c r="C116" s="56"/>
      <c r="D116" s="56"/>
      <c r="E116" s="56"/>
      <c r="F116" s="56"/>
      <c r="G116" s="180"/>
    </row>
    <row r="117" spans="1:7" ht="13.5" customHeight="1" x14ac:dyDescent="0.15">
      <c r="A117" s="31" t="s">
        <v>174</v>
      </c>
      <c r="B117" s="180"/>
      <c r="C117" s="180"/>
      <c r="D117" s="180"/>
      <c r="E117" s="180"/>
      <c r="F117" s="180"/>
    </row>
    <row r="118" spans="1:7" x14ac:dyDescent="0.15">
      <c r="A118" s="31" t="s">
        <v>181</v>
      </c>
    </row>
    <row r="119" spans="1:7" x14ac:dyDescent="0.15">
      <c r="A119" s="31" t="s">
        <v>182</v>
      </c>
    </row>
    <row r="121" spans="1:7" x14ac:dyDescent="0.15">
      <c r="A121" s="31"/>
    </row>
  </sheetData>
  <mergeCells count="24">
    <mergeCell ref="A109:A112"/>
    <mergeCell ref="A57:A60"/>
    <mergeCell ref="A61:A64"/>
    <mergeCell ref="A65:A68"/>
    <mergeCell ref="A69:A72"/>
    <mergeCell ref="A84:B84"/>
    <mergeCell ref="A85:A88"/>
    <mergeCell ref="A89:A92"/>
    <mergeCell ref="A93:A96"/>
    <mergeCell ref="A97:A100"/>
    <mergeCell ref="A101:A104"/>
    <mergeCell ref="A105:A108"/>
    <mergeCell ref="A53:A56"/>
    <mergeCell ref="A4:B4"/>
    <mergeCell ref="A5:A8"/>
    <mergeCell ref="A9:A12"/>
    <mergeCell ref="A13:A16"/>
    <mergeCell ref="A17:A20"/>
    <mergeCell ref="A21:A24"/>
    <mergeCell ref="A25:A28"/>
    <mergeCell ref="A29:A32"/>
    <mergeCell ref="A44:B44"/>
    <mergeCell ref="A45:A48"/>
    <mergeCell ref="A49:A52"/>
  </mergeCells>
  <phoneticPr fontId="2"/>
  <pageMargins left="0.78740157480314965" right="0.78740157480314965" top="0.78740157480314965" bottom="0.78740157480314965" header="0.51181102362204722" footer="0.51181102362204722"/>
  <pageSetup paperSize="9" scale="81" orientation="landscape" r:id="rId1"/>
  <headerFooter alignWithMargins="0">
    <oddHeader>&amp;R&amp;"ＭＳ ゴシック,標準"四街道市統計　&amp;A.xlsx</oddHeader>
    <oddFooter>&amp;R&amp;"ＭＳ ゴシック,標準"（&amp;D印刷）</oddFooter>
  </headerFooter>
  <rowBreaks count="3" manualBreakCount="3">
    <brk id="40" max="16383" man="1"/>
    <brk id="80" max="16383" man="1"/>
    <brk id="1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84B8-2314-4590-978C-1AE809AA5166}">
  <sheetPr>
    <tabColor theme="8" tint="0.39997558519241921"/>
  </sheetPr>
  <dimension ref="A1:G91"/>
  <sheetViews>
    <sheetView view="pageBreakPreview" zoomScale="85" zoomScaleNormal="100" zoomScaleSheetLayoutView="85" workbookViewId="0"/>
  </sheetViews>
  <sheetFormatPr defaultRowHeight="14.25" x14ac:dyDescent="0.15"/>
  <cols>
    <col min="1" max="1" width="24.625" style="2" customWidth="1"/>
    <col min="2" max="7" width="16.625" style="2" customWidth="1"/>
    <col min="8" max="16384" width="9" style="2"/>
  </cols>
  <sheetData>
    <row r="1" spans="1:7" ht="18" customHeight="1" x14ac:dyDescent="0.15">
      <c r="A1" s="1" t="s">
        <v>28</v>
      </c>
    </row>
    <row r="2" spans="1:7" ht="18" customHeight="1" x14ac:dyDescent="0.15"/>
    <row r="3" spans="1:7" ht="18" customHeight="1" thickBot="1" x14ac:dyDescent="0.2">
      <c r="A3" s="3" t="s">
        <v>0</v>
      </c>
      <c r="B3" s="4"/>
      <c r="C3" s="4"/>
      <c r="D3" s="4"/>
      <c r="E3" s="4"/>
      <c r="F3" s="4"/>
    </row>
    <row r="4" spans="1:7" s="8" customFormat="1" ht="18" customHeight="1" thickTop="1" x14ac:dyDescent="0.15">
      <c r="A4" s="6" t="s">
        <v>13</v>
      </c>
      <c r="B4" s="6" t="s">
        <v>29</v>
      </c>
      <c r="C4" s="6" t="s">
        <v>30</v>
      </c>
      <c r="D4" s="43" t="s">
        <v>31</v>
      </c>
      <c r="E4" s="6" t="s">
        <v>32</v>
      </c>
      <c r="F4" s="7" t="s">
        <v>33</v>
      </c>
      <c r="G4" s="6" t="s">
        <v>34</v>
      </c>
    </row>
    <row r="5" spans="1:7" ht="18" customHeight="1" x14ac:dyDescent="0.15">
      <c r="A5" s="44" t="s">
        <v>35</v>
      </c>
      <c r="B5" s="12">
        <f>SUM(B6:B28)</f>
        <v>23668673</v>
      </c>
      <c r="C5" s="12">
        <f>SUM(C6:C28)</f>
        <v>24785945</v>
      </c>
      <c r="D5" s="45">
        <f>SUM(D6:D28)</f>
        <v>26438486</v>
      </c>
      <c r="E5" s="45">
        <v>26730480</v>
      </c>
      <c r="F5" s="45">
        <v>27180694</v>
      </c>
      <c r="G5" s="46">
        <v>26729494</v>
      </c>
    </row>
    <row r="6" spans="1:7" ht="18" customHeight="1" x14ac:dyDescent="0.15">
      <c r="A6" s="47" t="s">
        <v>36</v>
      </c>
      <c r="B6" s="17">
        <v>10633247</v>
      </c>
      <c r="C6" s="48">
        <v>10662719</v>
      </c>
      <c r="D6" s="48">
        <v>10894275</v>
      </c>
      <c r="E6" s="48">
        <v>10897663</v>
      </c>
      <c r="F6" s="48">
        <v>10944930</v>
      </c>
      <c r="G6" s="49">
        <v>11006020</v>
      </c>
    </row>
    <row r="7" spans="1:7" ht="18" customHeight="1" x14ac:dyDescent="0.15">
      <c r="A7" s="47" t="s">
        <v>37</v>
      </c>
      <c r="B7" s="17">
        <v>224738</v>
      </c>
      <c r="C7" s="48">
        <v>212004</v>
      </c>
      <c r="D7" s="48">
        <v>202449</v>
      </c>
      <c r="E7" s="48">
        <v>192519</v>
      </c>
      <c r="F7" s="48">
        <v>201926</v>
      </c>
      <c r="G7" s="49">
        <v>201760</v>
      </c>
    </row>
    <row r="8" spans="1:7" ht="18" customHeight="1" x14ac:dyDescent="0.15">
      <c r="A8" s="47" t="s">
        <v>38</v>
      </c>
      <c r="B8" s="17">
        <v>30505</v>
      </c>
      <c r="C8" s="48">
        <v>25915</v>
      </c>
      <c r="D8" s="48">
        <v>25461</v>
      </c>
      <c r="E8" s="48">
        <v>24112</v>
      </c>
      <c r="F8" s="48">
        <v>21413</v>
      </c>
      <c r="G8" s="49">
        <v>12180</v>
      </c>
    </row>
    <row r="9" spans="1:7" ht="18" customHeight="1" x14ac:dyDescent="0.15">
      <c r="A9" s="47" t="s">
        <v>39</v>
      </c>
      <c r="B9" s="17">
        <v>35803</v>
      </c>
      <c r="C9" s="48">
        <v>29113</v>
      </c>
      <c r="D9" s="48">
        <v>48579</v>
      </c>
      <c r="E9" s="48">
        <v>106065</v>
      </c>
      <c r="F9" s="48">
        <v>78417</v>
      </c>
      <c r="G9" s="49">
        <v>53411</v>
      </c>
    </row>
    <row r="10" spans="1:7" ht="18" customHeight="1" x14ac:dyDescent="0.15">
      <c r="A10" s="47" t="s">
        <v>40</v>
      </c>
      <c r="B10" s="17">
        <v>7326</v>
      </c>
      <c r="C10" s="48">
        <v>8473</v>
      </c>
      <c r="D10" s="48">
        <v>89344</v>
      </c>
      <c r="E10" s="48">
        <v>74326</v>
      </c>
      <c r="F10" s="48">
        <v>82311</v>
      </c>
      <c r="G10" s="49">
        <v>39421</v>
      </c>
    </row>
    <row r="11" spans="1:7" ht="18" customHeight="1" x14ac:dyDescent="0.15">
      <c r="A11" s="47" t="s">
        <v>41</v>
      </c>
      <c r="B11" s="50" t="s">
        <v>25</v>
      </c>
      <c r="C11" s="50" t="s">
        <v>25</v>
      </c>
      <c r="D11" s="50" t="s">
        <v>25</v>
      </c>
      <c r="E11" s="50" t="s">
        <v>25</v>
      </c>
      <c r="F11" s="50" t="s">
        <v>25</v>
      </c>
      <c r="G11" s="51" t="s">
        <v>25</v>
      </c>
    </row>
    <row r="12" spans="1:7" ht="18" customHeight="1" x14ac:dyDescent="0.15">
      <c r="A12" s="47" t="s">
        <v>42</v>
      </c>
      <c r="B12" s="17">
        <v>653828</v>
      </c>
      <c r="C12" s="48">
        <v>654254</v>
      </c>
      <c r="D12" s="48">
        <v>648678</v>
      </c>
      <c r="E12" s="48">
        <v>806539</v>
      </c>
      <c r="F12" s="48">
        <v>1382073</v>
      </c>
      <c r="G12" s="49">
        <v>1269819</v>
      </c>
    </row>
    <row r="13" spans="1:7" ht="18" customHeight="1" x14ac:dyDescent="0.15">
      <c r="A13" s="47" t="s">
        <v>43</v>
      </c>
      <c r="B13" s="17">
        <v>11093</v>
      </c>
      <c r="C13" s="48">
        <v>10460</v>
      </c>
      <c r="D13" s="48">
        <v>10627</v>
      </c>
      <c r="E13" s="48">
        <v>10571</v>
      </c>
      <c r="F13" s="48">
        <v>10433</v>
      </c>
      <c r="G13" s="49">
        <v>10423</v>
      </c>
    </row>
    <row r="14" spans="1:7" ht="18" customHeight="1" x14ac:dyDescent="0.15">
      <c r="A14" s="47" t="s">
        <v>44</v>
      </c>
      <c r="B14" s="50" t="s">
        <v>25</v>
      </c>
      <c r="C14" s="50" t="s">
        <v>25</v>
      </c>
      <c r="D14" s="50" t="s">
        <v>25</v>
      </c>
      <c r="E14" s="50" t="s">
        <v>25</v>
      </c>
      <c r="F14" s="50" t="s">
        <v>25</v>
      </c>
      <c r="G14" s="51" t="s">
        <v>25</v>
      </c>
    </row>
    <row r="15" spans="1:7" ht="18" customHeight="1" x14ac:dyDescent="0.15">
      <c r="A15" s="47" t="s">
        <v>45</v>
      </c>
      <c r="B15" s="17">
        <v>65513</v>
      </c>
      <c r="C15" s="48">
        <v>60394</v>
      </c>
      <c r="D15" s="48">
        <v>90363</v>
      </c>
      <c r="E15" s="48">
        <v>38227</v>
      </c>
      <c r="F15" s="48">
        <v>53783</v>
      </c>
      <c r="G15" s="49">
        <v>54034</v>
      </c>
    </row>
    <row r="16" spans="1:7" ht="18" customHeight="1" x14ac:dyDescent="0.15">
      <c r="A16" s="47" t="s">
        <v>46</v>
      </c>
      <c r="B16" s="17">
        <v>151002</v>
      </c>
      <c r="C16" s="48">
        <v>82153</v>
      </c>
      <c r="D16" s="48">
        <v>84317</v>
      </c>
      <c r="E16" s="48">
        <v>79598</v>
      </c>
      <c r="F16" s="48">
        <v>79568</v>
      </c>
      <c r="G16" s="49">
        <v>80823</v>
      </c>
    </row>
    <row r="17" spans="1:7" ht="18" customHeight="1" x14ac:dyDescent="0.15">
      <c r="A17" s="47" t="s">
        <v>47</v>
      </c>
      <c r="B17" s="17">
        <v>2399662</v>
      </c>
      <c r="C17" s="48">
        <v>2604283</v>
      </c>
      <c r="D17" s="48">
        <v>2530723</v>
      </c>
      <c r="E17" s="48">
        <v>2354965</v>
      </c>
      <c r="F17" s="48">
        <v>2655908</v>
      </c>
      <c r="G17" s="49">
        <v>2427511</v>
      </c>
    </row>
    <row r="18" spans="1:7" ht="18" customHeight="1" x14ac:dyDescent="0.15">
      <c r="A18" s="47" t="s">
        <v>48</v>
      </c>
      <c r="B18" s="17">
        <v>12418</v>
      </c>
      <c r="C18" s="48">
        <v>11772</v>
      </c>
      <c r="D18" s="48">
        <v>10785</v>
      </c>
      <c r="E18" s="48">
        <v>9244</v>
      </c>
      <c r="F18" s="48">
        <v>10446</v>
      </c>
      <c r="G18" s="49">
        <v>10457</v>
      </c>
    </row>
    <row r="19" spans="1:7" ht="18" customHeight="1" x14ac:dyDescent="0.15">
      <c r="A19" s="47" t="s">
        <v>49</v>
      </c>
      <c r="B19" s="17">
        <v>310922</v>
      </c>
      <c r="C19" s="48">
        <v>356372</v>
      </c>
      <c r="D19" s="48">
        <v>374815</v>
      </c>
      <c r="E19" s="48">
        <v>404371</v>
      </c>
      <c r="F19" s="48">
        <v>412993</v>
      </c>
      <c r="G19" s="49">
        <v>413208</v>
      </c>
    </row>
    <row r="20" spans="1:7" ht="18" customHeight="1" x14ac:dyDescent="0.15">
      <c r="A20" s="47" t="s">
        <v>50</v>
      </c>
      <c r="B20" s="17">
        <v>390654</v>
      </c>
      <c r="C20" s="48">
        <v>417028</v>
      </c>
      <c r="D20" s="48">
        <v>443211</v>
      </c>
      <c r="E20" s="48">
        <v>445490</v>
      </c>
      <c r="F20" s="48">
        <v>449848</v>
      </c>
      <c r="G20" s="49">
        <v>474777</v>
      </c>
    </row>
    <row r="21" spans="1:7" ht="18" customHeight="1" x14ac:dyDescent="0.15">
      <c r="A21" s="47" t="s">
        <v>51</v>
      </c>
      <c r="B21" s="17">
        <v>3297537</v>
      </c>
      <c r="C21" s="48">
        <v>3034020</v>
      </c>
      <c r="D21" s="48">
        <v>3841881</v>
      </c>
      <c r="E21" s="48">
        <v>3738675</v>
      </c>
      <c r="F21" s="48">
        <v>3769617</v>
      </c>
      <c r="G21" s="49">
        <v>4201954</v>
      </c>
    </row>
    <row r="22" spans="1:7" ht="18" customHeight="1" x14ac:dyDescent="0.15">
      <c r="A22" s="47" t="s">
        <v>52</v>
      </c>
      <c r="B22" s="17">
        <v>1269491</v>
      </c>
      <c r="C22" s="48">
        <v>1306482</v>
      </c>
      <c r="D22" s="48">
        <v>1468426</v>
      </c>
      <c r="E22" s="48">
        <v>1434405</v>
      </c>
      <c r="F22" s="48">
        <v>1590828</v>
      </c>
      <c r="G22" s="49">
        <v>1619050</v>
      </c>
    </row>
    <row r="23" spans="1:7" ht="18" customHeight="1" x14ac:dyDescent="0.15">
      <c r="A23" s="47" t="s">
        <v>53</v>
      </c>
      <c r="B23" s="17">
        <v>22912</v>
      </c>
      <c r="C23" s="48">
        <v>14900</v>
      </c>
      <c r="D23" s="48">
        <v>8792</v>
      </c>
      <c r="E23" s="48">
        <v>13351</v>
      </c>
      <c r="F23" s="48">
        <v>8134</v>
      </c>
      <c r="G23" s="49">
        <v>41029</v>
      </c>
    </row>
    <row r="24" spans="1:7" ht="18" customHeight="1" x14ac:dyDescent="0.15">
      <c r="A24" s="47" t="s">
        <v>54</v>
      </c>
      <c r="B24" s="17">
        <v>10178</v>
      </c>
      <c r="C24" s="48">
        <v>30493</v>
      </c>
      <c r="D24" s="48">
        <v>13032</v>
      </c>
      <c r="E24" s="48">
        <v>7654</v>
      </c>
      <c r="F24" s="48">
        <v>7202</v>
      </c>
      <c r="G24" s="49">
        <v>1710</v>
      </c>
    </row>
    <row r="25" spans="1:7" ht="18" customHeight="1" x14ac:dyDescent="0.15">
      <c r="A25" s="47" t="s">
        <v>55</v>
      </c>
      <c r="B25" s="17">
        <v>298352</v>
      </c>
      <c r="C25" s="48">
        <v>1103900</v>
      </c>
      <c r="D25" s="48">
        <v>1119186</v>
      </c>
      <c r="E25" s="48">
        <v>1542127</v>
      </c>
      <c r="F25" s="48">
        <v>1212692</v>
      </c>
      <c r="G25" s="49">
        <v>814602</v>
      </c>
    </row>
    <row r="26" spans="1:7" ht="18" customHeight="1" x14ac:dyDescent="0.15">
      <c r="A26" s="47" t="s">
        <v>56</v>
      </c>
      <c r="B26" s="17">
        <v>1256253</v>
      </c>
      <c r="C26" s="48">
        <v>1409082</v>
      </c>
      <c r="D26" s="48">
        <v>1612859</v>
      </c>
      <c r="E26" s="48">
        <v>1705368</v>
      </c>
      <c r="F26" s="48">
        <v>1365425</v>
      </c>
      <c r="G26" s="49">
        <v>1489737</v>
      </c>
    </row>
    <row r="27" spans="1:7" ht="18" customHeight="1" x14ac:dyDescent="0.15">
      <c r="A27" s="47" t="s">
        <v>57</v>
      </c>
      <c r="B27" s="17">
        <v>376039</v>
      </c>
      <c r="C27" s="48">
        <v>299528</v>
      </c>
      <c r="D27" s="48">
        <v>300183</v>
      </c>
      <c r="E27" s="48">
        <v>284709</v>
      </c>
      <c r="F27" s="48">
        <v>669149</v>
      </c>
      <c r="G27" s="49">
        <v>750669</v>
      </c>
    </row>
    <row r="28" spans="1:7" ht="18" customHeight="1" x14ac:dyDescent="0.15">
      <c r="A28" s="52" t="s">
        <v>58</v>
      </c>
      <c r="B28" s="53">
        <v>2211200</v>
      </c>
      <c r="C28" s="54">
        <v>2452600</v>
      </c>
      <c r="D28" s="54">
        <v>2620500</v>
      </c>
      <c r="E28" s="54">
        <v>2560500</v>
      </c>
      <c r="F28" s="54">
        <v>2173600</v>
      </c>
      <c r="G28" s="55">
        <v>1756900</v>
      </c>
    </row>
    <row r="29" spans="1:7" ht="18" customHeight="1" x14ac:dyDescent="0.15">
      <c r="A29" s="31" t="s">
        <v>183</v>
      </c>
      <c r="F29" s="48"/>
    </row>
    <row r="30" spans="1:7" ht="18" customHeight="1" x14ac:dyDescent="0.15">
      <c r="F30" s="48"/>
    </row>
    <row r="31" spans="1:7" ht="18" customHeight="1" x14ac:dyDescent="0.15">
      <c r="A31" s="1" t="s">
        <v>28</v>
      </c>
    </row>
    <row r="32" spans="1:7" ht="18" customHeight="1" x14ac:dyDescent="0.15"/>
    <row r="33" spans="1:7" ht="18" customHeight="1" thickBot="1" x14ac:dyDescent="0.2">
      <c r="A33" s="3" t="s">
        <v>0</v>
      </c>
      <c r="B33" s="4"/>
    </row>
    <row r="34" spans="1:7" s="8" customFormat="1" ht="18" customHeight="1" thickTop="1" x14ac:dyDescent="0.15">
      <c r="A34" s="6" t="s">
        <v>13</v>
      </c>
      <c r="B34" s="43" t="s">
        <v>59</v>
      </c>
      <c r="C34" s="6" t="s">
        <v>60</v>
      </c>
      <c r="D34" s="43" t="s">
        <v>20</v>
      </c>
      <c r="E34" s="6" t="s">
        <v>21</v>
      </c>
      <c r="F34" s="5" t="s">
        <v>22</v>
      </c>
      <c r="G34" s="5" t="s">
        <v>23</v>
      </c>
    </row>
    <row r="35" spans="1:7" ht="18" customHeight="1" x14ac:dyDescent="0.15">
      <c r="A35" s="44" t="s">
        <v>35</v>
      </c>
      <c r="B35" s="12">
        <v>26321524</v>
      </c>
      <c r="C35" s="12">
        <v>27195441</v>
      </c>
      <c r="D35" s="12">
        <v>28176744</v>
      </c>
      <c r="E35" s="12">
        <v>40271638</v>
      </c>
      <c r="F35" s="12">
        <v>36610452</v>
      </c>
      <c r="G35" s="32">
        <v>38065695</v>
      </c>
    </row>
    <row r="36" spans="1:7" ht="18" customHeight="1" x14ac:dyDescent="0.15">
      <c r="A36" s="47" t="s">
        <v>36</v>
      </c>
      <c r="B36" s="17">
        <v>11244473</v>
      </c>
      <c r="C36" s="17">
        <v>11344761</v>
      </c>
      <c r="D36" s="17">
        <v>11530072</v>
      </c>
      <c r="E36" s="17">
        <v>11733508</v>
      </c>
      <c r="F36" s="17">
        <v>11630310</v>
      </c>
      <c r="G36" s="33">
        <v>11842477</v>
      </c>
    </row>
    <row r="37" spans="1:7" ht="18" customHeight="1" x14ac:dyDescent="0.15">
      <c r="A37" s="47" t="s">
        <v>37</v>
      </c>
      <c r="B37" s="17">
        <v>202307</v>
      </c>
      <c r="C37" s="17">
        <v>204025</v>
      </c>
      <c r="D37" s="17">
        <v>210868</v>
      </c>
      <c r="E37" s="17">
        <v>212598</v>
      </c>
      <c r="F37" s="17">
        <v>216834</v>
      </c>
      <c r="G37" s="33">
        <v>216740</v>
      </c>
    </row>
    <row r="38" spans="1:7" ht="18" customHeight="1" x14ac:dyDescent="0.15">
      <c r="A38" s="47" t="s">
        <v>38</v>
      </c>
      <c r="B38" s="17">
        <v>19047</v>
      </c>
      <c r="C38" s="17">
        <v>18695</v>
      </c>
      <c r="D38" s="17">
        <v>9994</v>
      </c>
      <c r="E38" s="17">
        <v>10863</v>
      </c>
      <c r="F38" s="17">
        <v>9153</v>
      </c>
      <c r="G38" s="33">
        <v>8708</v>
      </c>
    </row>
    <row r="39" spans="1:7" ht="18" customHeight="1" x14ac:dyDescent="0.15">
      <c r="A39" s="47" t="s">
        <v>39</v>
      </c>
      <c r="B39" s="17">
        <v>73231</v>
      </c>
      <c r="C39" s="17">
        <v>61347</v>
      </c>
      <c r="D39" s="17">
        <v>69673</v>
      </c>
      <c r="E39" s="17">
        <v>65046</v>
      </c>
      <c r="F39" s="17">
        <v>94692</v>
      </c>
      <c r="G39" s="33">
        <v>87882</v>
      </c>
    </row>
    <row r="40" spans="1:7" ht="18" customHeight="1" x14ac:dyDescent="0.15">
      <c r="A40" s="47" t="s">
        <v>40</v>
      </c>
      <c r="B40" s="17">
        <v>85608</v>
      </c>
      <c r="C40" s="17">
        <v>56480</v>
      </c>
      <c r="D40" s="17">
        <v>45916</v>
      </c>
      <c r="E40" s="17">
        <v>79189</v>
      </c>
      <c r="F40" s="17">
        <v>119574</v>
      </c>
      <c r="G40" s="33">
        <v>70122</v>
      </c>
    </row>
    <row r="41" spans="1:7" ht="18" customHeight="1" x14ac:dyDescent="0.15">
      <c r="A41" s="47" t="s">
        <v>41</v>
      </c>
      <c r="B41" s="50" t="s">
        <v>25</v>
      </c>
      <c r="C41" s="50" t="s">
        <v>25</v>
      </c>
      <c r="D41" s="50" t="s">
        <v>25</v>
      </c>
      <c r="E41" s="17">
        <v>38629</v>
      </c>
      <c r="F41" s="17">
        <v>88012</v>
      </c>
      <c r="G41" s="33">
        <v>115991</v>
      </c>
    </row>
    <row r="42" spans="1:7" ht="18" customHeight="1" x14ac:dyDescent="0.15">
      <c r="A42" s="47" t="s">
        <v>42</v>
      </c>
      <c r="B42" s="17">
        <v>1351753</v>
      </c>
      <c r="C42" s="17">
        <v>1483144</v>
      </c>
      <c r="D42" s="17">
        <v>1442500</v>
      </c>
      <c r="E42" s="17">
        <v>1785140</v>
      </c>
      <c r="F42" s="17">
        <v>1970416</v>
      </c>
      <c r="G42" s="33">
        <v>2117223</v>
      </c>
    </row>
    <row r="43" spans="1:7" ht="18" customHeight="1" x14ac:dyDescent="0.15">
      <c r="A43" s="47" t="s">
        <v>43</v>
      </c>
      <c r="B43" s="17">
        <v>9724</v>
      </c>
      <c r="C43" s="17">
        <v>8231</v>
      </c>
      <c r="D43" s="17">
        <v>11195</v>
      </c>
      <c r="E43" s="17">
        <v>18049</v>
      </c>
      <c r="F43" s="17">
        <v>21112</v>
      </c>
      <c r="G43" s="33">
        <v>20237</v>
      </c>
    </row>
    <row r="44" spans="1:7" ht="18" customHeight="1" x14ac:dyDescent="0.15">
      <c r="A44" s="47" t="s">
        <v>44</v>
      </c>
      <c r="B44" s="50" t="s">
        <v>25</v>
      </c>
      <c r="C44" s="50" t="s">
        <v>25</v>
      </c>
      <c r="D44" s="50" t="s">
        <v>25</v>
      </c>
      <c r="E44" s="50" t="s">
        <v>25</v>
      </c>
      <c r="F44" s="50" t="s">
        <v>25</v>
      </c>
      <c r="G44" s="51" t="s">
        <v>25</v>
      </c>
    </row>
    <row r="45" spans="1:7" ht="18" customHeight="1" x14ac:dyDescent="0.15">
      <c r="A45" s="47" t="s">
        <v>45</v>
      </c>
      <c r="B45" s="17">
        <v>80769</v>
      </c>
      <c r="C45" s="17">
        <v>73741</v>
      </c>
      <c r="D45" s="17">
        <v>43706</v>
      </c>
      <c r="E45" s="17">
        <v>6</v>
      </c>
      <c r="F45" s="17">
        <v>0</v>
      </c>
      <c r="G45" s="33">
        <v>727</v>
      </c>
    </row>
    <row r="46" spans="1:7" ht="18" customHeight="1" x14ac:dyDescent="0.15">
      <c r="A46" s="47" t="s">
        <v>61</v>
      </c>
      <c r="B46" s="56" t="s">
        <v>24</v>
      </c>
      <c r="C46" s="56" t="s">
        <v>24</v>
      </c>
      <c r="D46" s="17">
        <v>12771</v>
      </c>
      <c r="E46" s="17">
        <v>26030</v>
      </c>
      <c r="F46" s="17">
        <v>27536</v>
      </c>
      <c r="G46" s="33">
        <v>32810</v>
      </c>
    </row>
    <row r="47" spans="1:7" ht="18" customHeight="1" x14ac:dyDescent="0.15">
      <c r="A47" s="47" t="s">
        <v>46</v>
      </c>
      <c r="B47" s="17">
        <v>89523</v>
      </c>
      <c r="C47" s="17">
        <v>106772</v>
      </c>
      <c r="D47" s="17">
        <v>254376</v>
      </c>
      <c r="E47" s="17">
        <v>141361</v>
      </c>
      <c r="F47" s="17">
        <v>189708</v>
      </c>
      <c r="G47" s="33">
        <v>162780</v>
      </c>
    </row>
    <row r="48" spans="1:7" ht="18" customHeight="1" x14ac:dyDescent="0.15">
      <c r="A48" s="47" t="s">
        <v>47</v>
      </c>
      <c r="B48" s="17">
        <v>2507706</v>
      </c>
      <c r="C48" s="17">
        <v>2513110</v>
      </c>
      <c r="D48" s="17">
        <v>2653522</v>
      </c>
      <c r="E48" s="17">
        <v>2624364</v>
      </c>
      <c r="F48" s="17">
        <v>3649092</v>
      </c>
      <c r="G48" s="33">
        <v>4218109</v>
      </c>
    </row>
    <row r="49" spans="1:7" ht="18" customHeight="1" x14ac:dyDescent="0.15">
      <c r="A49" s="47" t="s">
        <v>48</v>
      </c>
      <c r="B49" s="17">
        <v>10280</v>
      </c>
      <c r="C49" s="17">
        <v>10228</v>
      </c>
      <c r="D49" s="17">
        <v>10302</v>
      </c>
      <c r="E49" s="17">
        <v>11119</v>
      </c>
      <c r="F49" s="17">
        <v>10665</v>
      </c>
      <c r="G49" s="33">
        <v>9621</v>
      </c>
    </row>
    <row r="50" spans="1:7" ht="18" customHeight="1" x14ac:dyDescent="0.15">
      <c r="A50" s="47" t="s">
        <v>49</v>
      </c>
      <c r="B50" s="17">
        <v>456871</v>
      </c>
      <c r="C50" s="17">
        <v>517146</v>
      </c>
      <c r="D50" s="17">
        <v>454175</v>
      </c>
      <c r="E50" s="17">
        <v>299978</v>
      </c>
      <c r="F50" s="17">
        <v>349481</v>
      </c>
      <c r="G50" s="33">
        <v>432048</v>
      </c>
    </row>
    <row r="51" spans="1:7" ht="18" customHeight="1" x14ac:dyDescent="0.15">
      <c r="A51" s="47" t="s">
        <v>50</v>
      </c>
      <c r="B51" s="17">
        <v>464549</v>
      </c>
      <c r="C51" s="17">
        <v>464769</v>
      </c>
      <c r="D51" s="17">
        <v>512170</v>
      </c>
      <c r="E51" s="17">
        <v>555400</v>
      </c>
      <c r="F51" s="17">
        <v>618435</v>
      </c>
      <c r="G51" s="33">
        <v>650008</v>
      </c>
    </row>
    <row r="52" spans="1:7" ht="18" customHeight="1" x14ac:dyDescent="0.15">
      <c r="A52" s="47" t="s">
        <v>51</v>
      </c>
      <c r="B52" s="17">
        <v>3989186</v>
      </c>
      <c r="C52" s="17">
        <v>4119499</v>
      </c>
      <c r="D52" s="17">
        <v>4535826</v>
      </c>
      <c r="E52" s="17">
        <v>16010835</v>
      </c>
      <c r="F52" s="17">
        <v>10001686</v>
      </c>
      <c r="G52" s="33">
        <v>8806552</v>
      </c>
    </row>
    <row r="53" spans="1:7" ht="18" customHeight="1" x14ac:dyDescent="0.15">
      <c r="A53" s="47" t="s">
        <v>52</v>
      </c>
      <c r="B53" s="17">
        <v>1719491</v>
      </c>
      <c r="C53" s="17">
        <v>1806752</v>
      </c>
      <c r="D53" s="17">
        <v>2110078</v>
      </c>
      <c r="E53" s="17">
        <v>2326155</v>
      </c>
      <c r="F53" s="17">
        <v>2392541</v>
      </c>
      <c r="G53" s="33">
        <v>2948366</v>
      </c>
    </row>
    <row r="54" spans="1:7" ht="18" customHeight="1" x14ac:dyDescent="0.15">
      <c r="A54" s="47" t="s">
        <v>53</v>
      </c>
      <c r="B54" s="17">
        <v>6273</v>
      </c>
      <c r="C54" s="17">
        <v>219258</v>
      </c>
      <c r="D54" s="17">
        <v>27885</v>
      </c>
      <c r="E54" s="17">
        <v>11979</v>
      </c>
      <c r="F54" s="17">
        <v>56143</v>
      </c>
      <c r="G54" s="33">
        <v>25634</v>
      </c>
    </row>
    <row r="55" spans="1:7" ht="18" customHeight="1" x14ac:dyDescent="0.15">
      <c r="A55" s="47" t="s">
        <v>54</v>
      </c>
      <c r="B55" s="17">
        <v>6244</v>
      </c>
      <c r="C55" s="17">
        <v>7628</v>
      </c>
      <c r="D55" s="17">
        <v>10477</v>
      </c>
      <c r="E55" s="17">
        <v>19037</v>
      </c>
      <c r="F55" s="17">
        <v>26184</v>
      </c>
      <c r="G55" s="33">
        <v>19378</v>
      </c>
    </row>
    <row r="56" spans="1:7" ht="18" customHeight="1" x14ac:dyDescent="0.15">
      <c r="A56" s="47" t="s">
        <v>55</v>
      </c>
      <c r="B56" s="17">
        <v>625619</v>
      </c>
      <c r="C56" s="17">
        <v>632513</v>
      </c>
      <c r="D56" s="17">
        <v>776305</v>
      </c>
      <c r="E56" s="17">
        <v>484310</v>
      </c>
      <c r="F56" s="17">
        <v>99216</v>
      </c>
      <c r="G56" s="33">
        <v>641771</v>
      </c>
    </row>
    <row r="57" spans="1:7" ht="18" customHeight="1" x14ac:dyDescent="0.15">
      <c r="A57" s="47" t="s">
        <v>56</v>
      </c>
      <c r="B57" s="17">
        <v>1107624</v>
      </c>
      <c r="C57" s="17">
        <v>925765</v>
      </c>
      <c r="D57" s="17">
        <v>1033264</v>
      </c>
      <c r="E57" s="17">
        <v>1421480</v>
      </c>
      <c r="F57" s="17">
        <v>1641443</v>
      </c>
      <c r="G57" s="33">
        <v>2308295</v>
      </c>
    </row>
    <row r="58" spans="1:7" ht="18" customHeight="1" x14ac:dyDescent="0.15">
      <c r="A58" s="47" t="s">
        <v>57</v>
      </c>
      <c r="B58" s="17">
        <v>701345</v>
      </c>
      <c r="C58" s="17">
        <v>659578</v>
      </c>
      <c r="D58" s="17">
        <v>762369</v>
      </c>
      <c r="E58" s="17">
        <v>574847</v>
      </c>
      <c r="F58" s="17">
        <v>747019</v>
      </c>
      <c r="G58" s="33">
        <v>694414</v>
      </c>
    </row>
    <row r="59" spans="1:7" ht="18" customHeight="1" x14ac:dyDescent="0.15">
      <c r="A59" s="52" t="s">
        <v>58</v>
      </c>
      <c r="B59" s="53">
        <v>1569900</v>
      </c>
      <c r="C59" s="53">
        <v>1962000</v>
      </c>
      <c r="D59" s="53">
        <v>1659300</v>
      </c>
      <c r="E59" s="53">
        <v>1821717</v>
      </c>
      <c r="F59" s="53">
        <v>2651200</v>
      </c>
      <c r="G59" s="57">
        <v>2635800</v>
      </c>
    </row>
    <row r="60" spans="1:7" ht="18" customHeight="1" x14ac:dyDescent="0.15">
      <c r="A60" s="31" t="s">
        <v>183</v>
      </c>
      <c r="E60" s="48"/>
      <c r="F60" s="48"/>
    </row>
    <row r="61" spans="1:7" ht="18" customHeight="1" x14ac:dyDescent="0.15">
      <c r="F61" s="48"/>
    </row>
    <row r="62" spans="1:7" ht="18" customHeight="1" x14ac:dyDescent="0.15">
      <c r="A62" s="1" t="s">
        <v>28</v>
      </c>
    </row>
    <row r="63" spans="1:7" ht="18" customHeight="1" x14ac:dyDescent="0.15">
      <c r="A63" s="1"/>
    </row>
    <row r="64" spans="1:7" ht="18" customHeight="1" thickBot="1" x14ac:dyDescent="0.2">
      <c r="A64" s="3" t="s">
        <v>0</v>
      </c>
      <c r="B64" s="4"/>
    </row>
    <row r="65" spans="1:3" ht="18" customHeight="1" thickTop="1" x14ac:dyDescent="0.15">
      <c r="A65" s="6" t="s">
        <v>13</v>
      </c>
      <c r="B65" s="6" t="s">
        <v>62</v>
      </c>
      <c r="C65" s="6" t="s">
        <v>176</v>
      </c>
    </row>
    <row r="66" spans="1:3" ht="18" customHeight="1" x14ac:dyDescent="0.15">
      <c r="A66" s="44" t="s">
        <v>35</v>
      </c>
      <c r="B66" s="129">
        <v>37856579</v>
      </c>
      <c r="C66" s="32">
        <v>41083215</v>
      </c>
    </row>
    <row r="67" spans="1:3" ht="18" customHeight="1" x14ac:dyDescent="0.15">
      <c r="A67" s="47" t="s">
        <v>36</v>
      </c>
      <c r="B67" s="16">
        <v>12242231</v>
      </c>
      <c r="C67" s="33">
        <v>12021634</v>
      </c>
    </row>
    <row r="68" spans="1:3" ht="18" customHeight="1" x14ac:dyDescent="0.15">
      <c r="A68" s="47" t="s">
        <v>37</v>
      </c>
      <c r="B68" s="16">
        <v>225209</v>
      </c>
      <c r="C68" s="33">
        <v>225615</v>
      </c>
    </row>
    <row r="69" spans="1:3" ht="18" customHeight="1" x14ac:dyDescent="0.15">
      <c r="A69" s="47" t="s">
        <v>38</v>
      </c>
      <c r="B69" s="16">
        <v>7054</v>
      </c>
      <c r="C69" s="33">
        <v>8059</v>
      </c>
    </row>
    <row r="70" spans="1:3" ht="18" customHeight="1" x14ac:dyDescent="0.15">
      <c r="A70" s="47" t="s">
        <v>39</v>
      </c>
      <c r="B70" s="16">
        <v>100118</v>
      </c>
      <c r="C70" s="33">
        <v>136010</v>
      </c>
    </row>
    <row r="71" spans="1:3" ht="18" customHeight="1" x14ac:dyDescent="0.15">
      <c r="A71" s="47" t="s">
        <v>40</v>
      </c>
      <c r="B71" s="16">
        <v>120045</v>
      </c>
      <c r="C71" s="33">
        <v>204151</v>
      </c>
    </row>
    <row r="72" spans="1:3" ht="18" customHeight="1" x14ac:dyDescent="0.15">
      <c r="A72" s="47" t="s">
        <v>41</v>
      </c>
      <c r="B72" s="183">
        <v>131342</v>
      </c>
      <c r="C72" s="51">
        <v>145172</v>
      </c>
    </row>
    <row r="73" spans="1:3" ht="18" customHeight="1" x14ac:dyDescent="0.15">
      <c r="A73" s="47" t="s">
        <v>42</v>
      </c>
      <c r="B73" s="16">
        <v>2101329</v>
      </c>
      <c r="C73" s="33">
        <v>2182457</v>
      </c>
    </row>
    <row r="74" spans="1:3" ht="18" customHeight="1" x14ac:dyDescent="0.15">
      <c r="A74" s="47" t="s">
        <v>43</v>
      </c>
      <c r="B74" s="16">
        <v>18000</v>
      </c>
      <c r="C74" s="33">
        <v>16285</v>
      </c>
    </row>
    <row r="75" spans="1:3" ht="18" customHeight="1" x14ac:dyDescent="0.15">
      <c r="A75" s="47" t="s">
        <v>44</v>
      </c>
      <c r="B75" s="183" t="s">
        <v>27</v>
      </c>
      <c r="C75" s="51" t="s">
        <v>27</v>
      </c>
    </row>
    <row r="76" spans="1:3" ht="18" customHeight="1" x14ac:dyDescent="0.15">
      <c r="A76" s="47" t="s">
        <v>45</v>
      </c>
      <c r="B76" s="16">
        <v>2609</v>
      </c>
      <c r="C76" s="51" t="s">
        <v>27</v>
      </c>
    </row>
    <row r="77" spans="1:3" ht="18" customHeight="1" x14ac:dyDescent="0.15">
      <c r="A77" s="47" t="s">
        <v>61</v>
      </c>
      <c r="B77" s="181">
        <v>37133</v>
      </c>
      <c r="C77" s="63">
        <v>44208</v>
      </c>
    </row>
    <row r="78" spans="1:3" ht="18" customHeight="1" x14ac:dyDescent="0.15">
      <c r="A78" s="47" t="s">
        <v>46</v>
      </c>
      <c r="B78" s="16">
        <v>151760</v>
      </c>
      <c r="C78" s="33">
        <v>599283</v>
      </c>
    </row>
    <row r="79" spans="1:3" ht="18" customHeight="1" x14ac:dyDescent="0.15">
      <c r="A79" s="47" t="s">
        <v>47</v>
      </c>
      <c r="B79" s="16">
        <v>4512904</v>
      </c>
      <c r="C79" s="33">
        <v>4642561</v>
      </c>
    </row>
    <row r="80" spans="1:3" ht="18" customHeight="1" x14ac:dyDescent="0.15">
      <c r="A80" s="47" t="s">
        <v>48</v>
      </c>
      <c r="B80" s="16">
        <v>8661</v>
      </c>
      <c r="C80" s="33">
        <v>8738</v>
      </c>
    </row>
    <row r="81" spans="1:3" ht="18" customHeight="1" x14ac:dyDescent="0.15">
      <c r="A81" s="47" t="s">
        <v>49</v>
      </c>
      <c r="B81" s="16">
        <v>411780</v>
      </c>
      <c r="C81" s="33">
        <v>411275</v>
      </c>
    </row>
    <row r="82" spans="1:3" ht="18" customHeight="1" x14ac:dyDescent="0.15">
      <c r="A82" s="47" t="s">
        <v>50</v>
      </c>
      <c r="B82" s="16">
        <v>637287</v>
      </c>
      <c r="C82" s="33">
        <v>637508</v>
      </c>
    </row>
    <row r="83" spans="1:3" ht="18" customHeight="1" x14ac:dyDescent="0.15">
      <c r="A83" s="47" t="s">
        <v>51</v>
      </c>
      <c r="B83" s="16">
        <v>7611722</v>
      </c>
      <c r="C83" s="33">
        <v>8031114</v>
      </c>
    </row>
    <row r="84" spans="1:3" ht="18" customHeight="1" x14ac:dyDescent="0.15">
      <c r="A84" s="47" t="s">
        <v>52</v>
      </c>
      <c r="B84" s="16">
        <v>2874337</v>
      </c>
      <c r="C84" s="33">
        <v>3017466</v>
      </c>
    </row>
    <row r="85" spans="1:3" ht="18" customHeight="1" x14ac:dyDescent="0.15">
      <c r="A85" s="47" t="s">
        <v>53</v>
      </c>
      <c r="B85" s="16">
        <v>22156</v>
      </c>
      <c r="C85" s="33">
        <v>10376</v>
      </c>
    </row>
    <row r="86" spans="1:3" ht="18" customHeight="1" x14ac:dyDescent="0.15">
      <c r="A86" s="47" t="s">
        <v>54</v>
      </c>
      <c r="B86" s="16">
        <v>53850</v>
      </c>
      <c r="C86" s="33">
        <v>28264</v>
      </c>
    </row>
    <row r="87" spans="1:3" ht="18" customHeight="1" x14ac:dyDescent="0.15">
      <c r="A87" s="47" t="s">
        <v>55</v>
      </c>
      <c r="B87" s="16">
        <v>1874174</v>
      </c>
      <c r="C87" s="33">
        <v>1321006</v>
      </c>
    </row>
    <row r="88" spans="1:3" ht="18" customHeight="1" x14ac:dyDescent="0.15">
      <c r="A88" s="47" t="s">
        <v>56</v>
      </c>
      <c r="B88" s="16">
        <v>2816603</v>
      </c>
      <c r="C88" s="33">
        <v>2549495</v>
      </c>
    </row>
    <row r="89" spans="1:3" ht="18" customHeight="1" x14ac:dyDescent="0.15">
      <c r="A89" s="47" t="s">
        <v>57</v>
      </c>
      <c r="B89" s="16">
        <v>756573</v>
      </c>
      <c r="C89" s="33">
        <v>834940</v>
      </c>
    </row>
    <row r="90" spans="1:3" ht="18" customHeight="1" x14ac:dyDescent="0.15">
      <c r="A90" s="52" t="s">
        <v>58</v>
      </c>
      <c r="B90" s="174">
        <v>1139700</v>
      </c>
      <c r="C90" s="57">
        <v>4007600</v>
      </c>
    </row>
    <row r="91" spans="1:3" ht="18" customHeight="1" x14ac:dyDescent="0.15">
      <c r="A91" s="31" t="s">
        <v>183</v>
      </c>
    </row>
  </sheetData>
  <phoneticPr fontId="2"/>
  <pageMargins left="0.78740157480314965" right="0.78740157480314965" top="0.78740157480314965" bottom="0.78740157480314965" header="0.51181102362204722" footer="0.51181102362204722"/>
  <pageSetup paperSize="9" scale="95" orientation="landscape" r:id="rId1"/>
  <headerFooter alignWithMargins="0">
    <oddHeader>&amp;R&amp;"ＭＳ ゴシック,標準"四街道市統計　&amp;A.xlsx</oddHeader>
    <oddFooter>&amp;R&amp;"ＭＳ ゴシック,標準"（&amp;D印刷）</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6EEEE-2EB0-4607-B2DC-AE596BF562C9}">
  <sheetPr>
    <tabColor theme="8" tint="0.39997558519241921"/>
  </sheetPr>
  <dimension ref="A1:G241"/>
  <sheetViews>
    <sheetView view="pageBreakPreview" zoomScaleNormal="100" zoomScaleSheetLayoutView="100" workbookViewId="0"/>
  </sheetViews>
  <sheetFormatPr defaultRowHeight="14.25" x14ac:dyDescent="0.15"/>
  <cols>
    <col min="1" max="1" width="15.625" style="2" customWidth="1"/>
    <col min="2" max="7" width="16.625" style="2" customWidth="1"/>
    <col min="8" max="16384" width="9" style="2"/>
  </cols>
  <sheetData>
    <row r="1" spans="1:7" ht="18" customHeight="1" x14ac:dyDescent="0.15">
      <c r="A1" s="1" t="s">
        <v>63</v>
      </c>
    </row>
    <row r="2" spans="1:7" ht="18" customHeight="1" x14ac:dyDescent="0.15"/>
    <row r="3" spans="1:7" ht="18" customHeight="1" thickBot="1" x14ac:dyDescent="0.2">
      <c r="A3" s="3" t="s">
        <v>0</v>
      </c>
      <c r="B3" s="4"/>
      <c r="C3" s="4"/>
      <c r="D3" s="4"/>
      <c r="E3" s="4"/>
      <c r="F3" s="4"/>
    </row>
    <row r="4" spans="1:7" s="8" customFormat="1" ht="18" customHeight="1" thickTop="1" x14ac:dyDescent="0.15">
      <c r="A4" s="6" t="s">
        <v>13</v>
      </c>
      <c r="B4" s="6" t="s">
        <v>29</v>
      </c>
      <c r="C4" s="6" t="s">
        <v>30</v>
      </c>
      <c r="D4" s="6" t="s">
        <v>31</v>
      </c>
      <c r="E4" s="43" t="s">
        <v>32</v>
      </c>
      <c r="F4" s="43" t="s">
        <v>33</v>
      </c>
      <c r="G4" s="6" t="s">
        <v>34</v>
      </c>
    </row>
    <row r="5" spans="1:7" ht="18" customHeight="1" x14ac:dyDescent="0.15">
      <c r="A5" s="44" t="s">
        <v>64</v>
      </c>
      <c r="B5" s="12">
        <f>SUM(B6:B17)</f>
        <v>22259591</v>
      </c>
      <c r="C5" s="12">
        <f>SUM(C6:C17)+1</f>
        <v>23177230</v>
      </c>
      <c r="D5" s="45">
        <f>SUM(D6:D17)-1</f>
        <v>24733118</v>
      </c>
      <c r="E5" s="45">
        <v>25365055</v>
      </c>
      <c r="F5" s="45">
        <v>25695869</v>
      </c>
      <c r="G5" s="46">
        <v>25621870</v>
      </c>
    </row>
    <row r="6" spans="1:7" ht="18" customHeight="1" x14ac:dyDescent="0.15">
      <c r="A6" s="47" t="s">
        <v>65</v>
      </c>
      <c r="B6" s="17">
        <v>321964</v>
      </c>
      <c r="C6" s="48">
        <v>307505</v>
      </c>
      <c r="D6" s="48">
        <v>306293</v>
      </c>
      <c r="E6" s="48">
        <v>293054</v>
      </c>
      <c r="F6" s="48">
        <v>289239</v>
      </c>
      <c r="G6" s="49">
        <v>294373</v>
      </c>
    </row>
    <row r="7" spans="1:7" ht="18" customHeight="1" x14ac:dyDescent="0.15">
      <c r="A7" s="47" t="s">
        <v>66</v>
      </c>
      <c r="B7" s="17">
        <v>3372812</v>
      </c>
      <c r="C7" s="48">
        <v>3717937</v>
      </c>
      <c r="D7" s="48">
        <v>3903145</v>
      </c>
      <c r="E7" s="48">
        <v>3543584</v>
      </c>
      <c r="F7" s="48">
        <v>4183783</v>
      </c>
      <c r="G7" s="49">
        <v>3601248</v>
      </c>
    </row>
    <row r="8" spans="1:7" ht="18" customHeight="1" x14ac:dyDescent="0.15">
      <c r="A8" s="47" t="s">
        <v>67</v>
      </c>
      <c r="B8" s="17">
        <v>8288448</v>
      </c>
      <c r="C8" s="48">
        <v>8579682</v>
      </c>
      <c r="D8" s="48">
        <v>9004286</v>
      </c>
      <c r="E8" s="48">
        <v>9637692</v>
      </c>
      <c r="F8" s="48">
        <v>10084145</v>
      </c>
      <c r="G8" s="49">
        <v>10677739</v>
      </c>
    </row>
    <row r="9" spans="1:7" ht="18" customHeight="1" x14ac:dyDescent="0.15">
      <c r="A9" s="47" t="s">
        <v>68</v>
      </c>
      <c r="B9" s="17">
        <v>2111027</v>
      </c>
      <c r="C9" s="48">
        <v>2129160</v>
      </c>
      <c r="D9" s="48">
        <v>2210754</v>
      </c>
      <c r="E9" s="48">
        <v>2336961</v>
      </c>
      <c r="F9" s="48">
        <v>2498533</v>
      </c>
      <c r="G9" s="49">
        <v>2410985</v>
      </c>
    </row>
    <row r="10" spans="1:7" ht="18" customHeight="1" x14ac:dyDescent="0.15">
      <c r="A10" s="47" t="s">
        <v>69</v>
      </c>
      <c r="B10" s="17">
        <v>122261</v>
      </c>
      <c r="C10" s="48">
        <v>131431</v>
      </c>
      <c r="D10" s="48">
        <v>126858</v>
      </c>
      <c r="E10" s="48">
        <v>157400</v>
      </c>
      <c r="F10" s="48">
        <v>148716</v>
      </c>
      <c r="G10" s="49">
        <v>141337</v>
      </c>
    </row>
    <row r="11" spans="1:7" ht="18" customHeight="1" x14ac:dyDescent="0.15">
      <c r="A11" s="47" t="s">
        <v>70</v>
      </c>
      <c r="B11" s="17">
        <v>117305</v>
      </c>
      <c r="C11" s="48">
        <v>117670</v>
      </c>
      <c r="D11" s="48">
        <v>118822</v>
      </c>
      <c r="E11" s="48">
        <v>115330</v>
      </c>
      <c r="F11" s="48">
        <v>246898</v>
      </c>
      <c r="G11" s="49">
        <v>158009</v>
      </c>
    </row>
    <row r="12" spans="1:7" ht="18" customHeight="1" x14ac:dyDescent="0.15">
      <c r="A12" s="47" t="s">
        <v>71</v>
      </c>
      <c r="B12" s="17">
        <v>2231278</v>
      </c>
      <c r="C12" s="48">
        <v>2287723</v>
      </c>
      <c r="D12" s="48">
        <v>3241593</v>
      </c>
      <c r="E12" s="48">
        <v>2704579</v>
      </c>
      <c r="F12" s="48">
        <v>2103032</v>
      </c>
      <c r="G12" s="49">
        <v>2502725</v>
      </c>
    </row>
    <row r="13" spans="1:7" ht="18" customHeight="1" x14ac:dyDescent="0.15">
      <c r="A13" s="47" t="s">
        <v>72</v>
      </c>
      <c r="B13" s="17">
        <v>1175752</v>
      </c>
      <c r="C13" s="48">
        <v>1296164</v>
      </c>
      <c r="D13" s="48">
        <v>1089921</v>
      </c>
      <c r="E13" s="48">
        <v>1191283</v>
      </c>
      <c r="F13" s="48">
        <v>1106186</v>
      </c>
      <c r="G13" s="49">
        <v>1098352</v>
      </c>
    </row>
    <row r="14" spans="1:7" ht="18" customHeight="1" x14ac:dyDescent="0.15">
      <c r="A14" s="47" t="s">
        <v>73</v>
      </c>
      <c r="B14" s="17">
        <v>2408497</v>
      </c>
      <c r="C14" s="48">
        <v>2342225</v>
      </c>
      <c r="D14" s="48">
        <v>2400058</v>
      </c>
      <c r="E14" s="48">
        <v>3066407</v>
      </c>
      <c r="F14" s="48">
        <v>2877597</v>
      </c>
      <c r="G14" s="49">
        <v>2489849</v>
      </c>
    </row>
    <row r="15" spans="1:7" ht="18" customHeight="1" x14ac:dyDescent="0.15">
      <c r="A15" s="47" t="s">
        <v>74</v>
      </c>
      <c r="B15" s="50" t="s">
        <v>25</v>
      </c>
      <c r="C15" s="58" t="s">
        <v>24</v>
      </c>
      <c r="D15" s="58" t="s">
        <v>24</v>
      </c>
      <c r="E15" s="58" t="s">
        <v>24</v>
      </c>
      <c r="F15" s="58" t="s">
        <v>24</v>
      </c>
      <c r="G15" s="59" t="s">
        <v>24</v>
      </c>
    </row>
    <row r="16" spans="1:7" ht="18" customHeight="1" x14ac:dyDescent="0.15">
      <c r="A16" s="47" t="s">
        <v>75</v>
      </c>
      <c r="B16" s="17">
        <v>2110247</v>
      </c>
      <c r="C16" s="48">
        <v>2267732</v>
      </c>
      <c r="D16" s="48">
        <v>2331389</v>
      </c>
      <c r="E16" s="48">
        <v>2318765</v>
      </c>
      <c r="F16" s="48">
        <v>2157739</v>
      </c>
      <c r="G16" s="49">
        <v>2247254</v>
      </c>
    </row>
    <row r="17" spans="1:7" ht="18" customHeight="1" x14ac:dyDescent="0.15">
      <c r="A17" s="52" t="s">
        <v>76</v>
      </c>
      <c r="B17" s="60" t="s">
        <v>24</v>
      </c>
      <c r="C17" s="61" t="s">
        <v>24</v>
      </c>
      <c r="D17" s="61" t="s">
        <v>24</v>
      </c>
      <c r="E17" s="61" t="s">
        <v>24</v>
      </c>
      <c r="F17" s="61" t="s">
        <v>24</v>
      </c>
      <c r="G17" s="62" t="s">
        <v>24</v>
      </c>
    </row>
    <row r="18" spans="1:7" ht="18" customHeight="1" x14ac:dyDescent="0.15">
      <c r="A18" s="31" t="s">
        <v>183</v>
      </c>
      <c r="F18" s="48"/>
    </row>
    <row r="19" spans="1:7" ht="18" customHeight="1" x14ac:dyDescent="0.15"/>
    <row r="20" spans="1:7" ht="18" customHeight="1" x14ac:dyDescent="0.15"/>
    <row r="21" spans="1:7" ht="18" customHeight="1" x14ac:dyDescent="0.15"/>
    <row r="32" spans="1:7" ht="18" customHeight="1" x14ac:dyDescent="0.15">
      <c r="A32" s="1" t="s">
        <v>63</v>
      </c>
    </row>
    <row r="33" spans="1:7" ht="18" customHeight="1" x14ac:dyDescent="0.15"/>
    <row r="34" spans="1:7" ht="18" customHeight="1" thickBot="1" x14ac:dyDescent="0.2">
      <c r="A34" s="3" t="s">
        <v>0</v>
      </c>
      <c r="B34" s="4"/>
    </row>
    <row r="35" spans="1:7" s="8" customFormat="1" ht="18" customHeight="1" thickTop="1" x14ac:dyDescent="0.15">
      <c r="A35" s="6" t="s">
        <v>13</v>
      </c>
      <c r="B35" s="6" t="s">
        <v>59</v>
      </c>
      <c r="C35" s="6" t="s">
        <v>60</v>
      </c>
      <c r="D35" s="43" t="s">
        <v>20</v>
      </c>
      <c r="E35" s="6" t="s">
        <v>21</v>
      </c>
      <c r="F35" s="6" t="s">
        <v>22</v>
      </c>
      <c r="G35" s="6" t="s">
        <v>23</v>
      </c>
    </row>
    <row r="36" spans="1:7" ht="18" customHeight="1" x14ac:dyDescent="0.15">
      <c r="A36" s="44" t="s">
        <v>64</v>
      </c>
      <c r="B36" s="12">
        <v>25395760</v>
      </c>
      <c r="C36" s="12">
        <v>26167866</v>
      </c>
      <c r="D36" s="12">
        <v>26755264</v>
      </c>
      <c r="E36" s="12">
        <v>38630195</v>
      </c>
      <c r="F36" s="12">
        <v>34302156</v>
      </c>
      <c r="G36" s="32">
        <v>35249091</v>
      </c>
    </row>
    <row r="37" spans="1:7" ht="18" customHeight="1" x14ac:dyDescent="0.15">
      <c r="A37" s="47" t="s">
        <v>65</v>
      </c>
      <c r="B37" s="17">
        <v>297258</v>
      </c>
      <c r="C37" s="17">
        <v>280912</v>
      </c>
      <c r="D37" s="17">
        <v>266214</v>
      </c>
      <c r="E37" s="17">
        <v>255908</v>
      </c>
      <c r="F37" s="17">
        <v>258495</v>
      </c>
      <c r="G37" s="33">
        <v>253581</v>
      </c>
    </row>
    <row r="38" spans="1:7" ht="18" customHeight="1" x14ac:dyDescent="0.15">
      <c r="A38" s="47" t="s">
        <v>66</v>
      </c>
      <c r="B38" s="17">
        <v>3394345</v>
      </c>
      <c r="C38" s="17">
        <v>3457032</v>
      </c>
      <c r="D38" s="17">
        <v>3238843</v>
      </c>
      <c r="E38" s="17">
        <v>3990136</v>
      </c>
      <c r="F38" s="17">
        <v>5137604</v>
      </c>
      <c r="G38" s="33">
        <v>5615626</v>
      </c>
    </row>
    <row r="39" spans="1:7" ht="18" customHeight="1" x14ac:dyDescent="0.15">
      <c r="A39" s="47" t="s">
        <v>67</v>
      </c>
      <c r="B39" s="17">
        <v>11127186</v>
      </c>
      <c r="C39" s="17">
        <v>11497531</v>
      </c>
      <c r="D39" s="17">
        <v>12169867</v>
      </c>
      <c r="E39" s="17">
        <v>22737578</v>
      </c>
      <c r="F39" s="17">
        <v>16232078</v>
      </c>
      <c r="G39" s="33">
        <v>15804865</v>
      </c>
    </row>
    <row r="40" spans="1:7" ht="18" customHeight="1" x14ac:dyDescent="0.15">
      <c r="A40" s="47" t="s">
        <v>68</v>
      </c>
      <c r="B40" s="17">
        <v>2457453</v>
      </c>
      <c r="C40" s="17">
        <v>2310408</v>
      </c>
      <c r="D40" s="17">
        <v>2444111</v>
      </c>
      <c r="E40" s="17">
        <v>2574364</v>
      </c>
      <c r="F40" s="17">
        <v>3717146</v>
      </c>
      <c r="G40" s="33">
        <v>3532314</v>
      </c>
    </row>
    <row r="41" spans="1:7" ht="18" customHeight="1" x14ac:dyDescent="0.15">
      <c r="A41" s="47" t="s">
        <v>69</v>
      </c>
      <c r="B41" s="17">
        <v>130993</v>
      </c>
      <c r="C41" s="17">
        <v>125794</v>
      </c>
      <c r="D41" s="17">
        <v>123345</v>
      </c>
      <c r="E41" s="17">
        <v>210893</v>
      </c>
      <c r="F41" s="17">
        <v>129583</v>
      </c>
      <c r="G41" s="33">
        <v>471410</v>
      </c>
    </row>
    <row r="42" spans="1:7" ht="18" customHeight="1" x14ac:dyDescent="0.15">
      <c r="A42" s="47" t="s">
        <v>70</v>
      </c>
      <c r="B42" s="17">
        <v>124875</v>
      </c>
      <c r="C42" s="17">
        <v>114065</v>
      </c>
      <c r="D42" s="17">
        <v>270991</v>
      </c>
      <c r="E42" s="17">
        <v>209997</v>
      </c>
      <c r="F42" s="17">
        <v>275897</v>
      </c>
      <c r="G42" s="33">
        <v>588630</v>
      </c>
    </row>
    <row r="43" spans="1:7" ht="18" customHeight="1" x14ac:dyDescent="0.15">
      <c r="A43" s="47" t="s">
        <v>71</v>
      </c>
      <c r="B43" s="17">
        <v>1984075</v>
      </c>
      <c r="C43" s="17">
        <v>2158597</v>
      </c>
      <c r="D43" s="17">
        <v>1752353</v>
      </c>
      <c r="E43" s="17">
        <v>2074047</v>
      </c>
      <c r="F43" s="17">
        <v>1845822</v>
      </c>
      <c r="G43" s="33">
        <v>1972713</v>
      </c>
    </row>
    <row r="44" spans="1:7" ht="18" customHeight="1" x14ac:dyDescent="0.15">
      <c r="A44" s="47" t="s">
        <v>72</v>
      </c>
      <c r="B44" s="17">
        <v>1094081</v>
      </c>
      <c r="C44" s="17">
        <v>1136676</v>
      </c>
      <c r="D44" s="17">
        <v>1152765</v>
      </c>
      <c r="E44" s="17">
        <v>1089737</v>
      </c>
      <c r="F44" s="17">
        <v>1251365</v>
      </c>
      <c r="G44" s="33">
        <v>1144701</v>
      </c>
    </row>
    <row r="45" spans="1:7" ht="18" customHeight="1" x14ac:dyDescent="0.15">
      <c r="A45" s="47" t="s">
        <v>73</v>
      </c>
      <c r="B45" s="17">
        <v>2466305</v>
      </c>
      <c r="C45" s="17">
        <v>2759052</v>
      </c>
      <c r="D45" s="17">
        <v>3095536</v>
      </c>
      <c r="E45" s="17">
        <v>3382933</v>
      </c>
      <c r="F45" s="17">
        <v>3324742</v>
      </c>
      <c r="G45" s="33">
        <v>3673119</v>
      </c>
    </row>
    <row r="46" spans="1:7" ht="18" customHeight="1" x14ac:dyDescent="0.15">
      <c r="A46" s="47" t="s">
        <v>74</v>
      </c>
      <c r="B46" s="56" t="s">
        <v>24</v>
      </c>
      <c r="C46" s="56" t="s">
        <v>24</v>
      </c>
      <c r="D46" s="56" t="s">
        <v>24</v>
      </c>
      <c r="E46" s="56" t="s">
        <v>24</v>
      </c>
      <c r="F46" s="56" t="s">
        <v>24</v>
      </c>
      <c r="G46" s="63" t="s">
        <v>24</v>
      </c>
    </row>
    <row r="47" spans="1:7" ht="18" customHeight="1" x14ac:dyDescent="0.15">
      <c r="A47" s="47" t="s">
        <v>75</v>
      </c>
      <c r="B47" s="17">
        <v>2319187</v>
      </c>
      <c r="C47" s="17">
        <v>2327799</v>
      </c>
      <c r="D47" s="17">
        <v>2241240</v>
      </c>
      <c r="E47" s="17">
        <v>2104602</v>
      </c>
      <c r="F47" s="17">
        <v>2129423</v>
      </c>
      <c r="G47" s="33">
        <v>2192133</v>
      </c>
    </row>
    <row r="48" spans="1:7" ht="18" customHeight="1" x14ac:dyDescent="0.15">
      <c r="A48" s="52" t="s">
        <v>76</v>
      </c>
      <c r="B48" s="60" t="s">
        <v>24</v>
      </c>
      <c r="C48" s="60" t="s">
        <v>24</v>
      </c>
      <c r="D48" s="60" t="s">
        <v>24</v>
      </c>
      <c r="E48" s="60" t="s">
        <v>24</v>
      </c>
      <c r="F48" s="60" t="s">
        <v>24</v>
      </c>
      <c r="G48" s="64" t="s">
        <v>24</v>
      </c>
    </row>
    <row r="49" spans="1:6" ht="18" customHeight="1" x14ac:dyDescent="0.15">
      <c r="A49" s="31" t="s">
        <v>183</v>
      </c>
      <c r="E49" s="48"/>
      <c r="F49" s="48"/>
    </row>
    <row r="50" spans="1:6" ht="18" customHeight="1" x14ac:dyDescent="0.15"/>
    <row r="51" spans="1:6" ht="18" customHeight="1" x14ac:dyDescent="0.15"/>
    <row r="52" spans="1:6" ht="18" customHeight="1" x14ac:dyDescent="0.15"/>
    <row r="63" spans="1:6" ht="18" customHeight="1" x14ac:dyDescent="0.15">
      <c r="A63" s="1" t="s">
        <v>63</v>
      </c>
    </row>
    <row r="64" spans="1:6" ht="18" customHeight="1" x14ac:dyDescent="0.15"/>
    <row r="65" spans="1:7" ht="18" customHeight="1" thickBot="1" x14ac:dyDescent="0.2">
      <c r="A65" s="3" t="s">
        <v>0</v>
      </c>
      <c r="B65" s="4"/>
    </row>
    <row r="66" spans="1:7" s="8" customFormat="1" ht="18" customHeight="1" thickTop="1" x14ac:dyDescent="0.15">
      <c r="A66" s="6" t="s">
        <v>13</v>
      </c>
      <c r="B66" s="6" t="s">
        <v>62</v>
      </c>
      <c r="C66" s="6" t="s">
        <v>176</v>
      </c>
    </row>
    <row r="67" spans="1:7" ht="18" customHeight="1" x14ac:dyDescent="0.15">
      <c r="A67" s="44" t="s">
        <v>64</v>
      </c>
      <c r="B67" s="129">
        <v>35307084</v>
      </c>
      <c r="C67" s="32">
        <v>39038893</v>
      </c>
      <c r="D67" s="17"/>
      <c r="E67" s="17"/>
      <c r="F67" s="17"/>
      <c r="G67" s="17"/>
    </row>
    <row r="68" spans="1:7" ht="18" customHeight="1" x14ac:dyDescent="0.15">
      <c r="A68" s="47" t="s">
        <v>65</v>
      </c>
      <c r="B68" s="16">
        <v>243919</v>
      </c>
      <c r="C68" s="33">
        <v>253380</v>
      </c>
      <c r="D68" s="17"/>
      <c r="E68" s="17"/>
      <c r="F68" s="17"/>
      <c r="G68" s="17"/>
    </row>
    <row r="69" spans="1:7" ht="18" customHeight="1" x14ac:dyDescent="0.15">
      <c r="A69" s="47" t="s">
        <v>66</v>
      </c>
      <c r="B69" s="16">
        <v>5720455</v>
      </c>
      <c r="C69" s="33">
        <v>7717694</v>
      </c>
      <c r="D69" s="17"/>
      <c r="E69" s="17"/>
      <c r="F69" s="17"/>
      <c r="G69" s="17"/>
    </row>
    <row r="70" spans="1:7" ht="18" customHeight="1" x14ac:dyDescent="0.15">
      <c r="A70" s="47" t="s">
        <v>67</v>
      </c>
      <c r="B70" s="16">
        <v>16795671</v>
      </c>
      <c r="C70" s="33">
        <v>17890957</v>
      </c>
      <c r="D70" s="17"/>
      <c r="E70" s="17"/>
      <c r="F70" s="17"/>
      <c r="G70" s="17"/>
    </row>
    <row r="71" spans="1:7" ht="18" customHeight="1" x14ac:dyDescent="0.15">
      <c r="A71" s="47" t="s">
        <v>68</v>
      </c>
      <c r="B71" s="16">
        <v>3650189</v>
      </c>
      <c r="C71" s="33">
        <v>3130636</v>
      </c>
      <c r="D71" s="17"/>
      <c r="E71" s="17"/>
      <c r="F71" s="17"/>
      <c r="G71" s="17"/>
    </row>
    <row r="72" spans="1:7" ht="18" customHeight="1" x14ac:dyDescent="0.15">
      <c r="A72" s="47" t="s">
        <v>69</v>
      </c>
      <c r="B72" s="16">
        <v>138697</v>
      </c>
      <c r="C72" s="33">
        <v>128241</v>
      </c>
      <c r="D72" s="17"/>
      <c r="E72" s="17"/>
      <c r="F72" s="17"/>
      <c r="G72" s="17"/>
    </row>
    <row r="73" spans="1:7" ht="18" customHeight="1" x14ac:dyDescent="0.15">
      <c r="A73" s="47" t="s">
        <v>70</v>
      </c>
      <c r="B73" s="16">
        <v>320883</v>
      </c>
      <c r="C73" s="33">
        <v>229595</v>
      </c>
      <c r="D73" s="17"/>
      <c r="E73" s="17"/>
      <c r="F73" s="17"/>
      <c r="G73" s="17"/>
    </row>
    <row r="74" spans="1:7" ht="18" customHeight="1" x14ac:dyDescent="0.15">
      <c r="A74" s="47" t="s">
        <v>71</v>
      </c>
      <c r="B74" s="16">
        <v>1823489</v>
      </c>
      <c r="C74" s="33">
        <v>1962361</v>
      </c>
      <c r="D74" s="17"/>
      <c r="E74" s="17"/>
      <c r="F74" s="17"/>
      <c r="G74" s="17"/>
    </row>
    <row r="75" spans="1:7" ht="18" customHeight="1" x14ac:dyDescent="0.15">
      <c r="A75" s="47" t="s">
        <v>72</v>
      </c>
      <c r="B75" s="16">
        <v>1088736</v>
      </c>
      <c r="C75" s="33">
        <v>1205751</v>
      </c>
      <c r="D75" s="17"/>
      <c r="E75" s="17"/>
      <c r="F75" s="17"/>
      <c r="G75" s="17"/>
    </row>
    <row r="76" spans="1:7" ht="18" customHeight="1" x14ac:dyDescent="0.15">
      <c r="A76" s="47" t="s">
        <v>73</v>
      </c>
      <c r="B76" s="16">
        <v>3174863</v>
      </c>
      <c r="C76" s="33">
        <v>4179815</v>
      </c>
      <c r="D76" s="17"/>
      <c r="E76" s="17"/>
      <c r="F76" s="17"/>
      <c r="G76" s="17"/>
    </row>
    <row r="77" spans="1:7" ht="18" customHeight="1" x14ac:dyDescent="0.15">
      <c r="A77" s="47" t="s">
        <v>74</v>
      </c>
      <c r="B77" s="181" t="s">
        <v>27</v>
      </c>
      <c r="C77" s="63" t="s">
        <v>27</v>
      </c>
      <c r="D77" s="56"/>
      <c r="E77" s="56"/>
      <c r="F77" s="56"/>
      <c r="G77" s="56"/>
    </row>
    <row r="78" spans="1:7" ht="18" customHeight="1" x14ac:dyDescent="0.15">
      <c r="A78" s="47" t="s">
        <v>75</v>
      </c>
      <c r="B78" s="16">
        <v>2350183</v>
      </c>
      <c r="C78" s="33">
        <v>2340462</v>
      </c>
      <c r="D78" s="17"/>
      <c r="E78" s="17"/>
      <c r="F78" s="17"/>
      <c r="G78" s="17"/>
    </row>
    <row r="79" spans="1:7" ht="18" customHeight="1" x14ac:dyDescent="0.15">
      <c r="A79" s="52" t="s">
        <v>76</v>
      </c>
      <c r="B79" s="177" t="s">
        <v>27</v>
      </c>
      <c r="C79" s="64" t="s">
        <v>27</v>
      </c>
      <c r="D79" s="56"/>
      <c r="E79" s="56"/>
      <c r="F79" s="56"/>
      <c r="G79" s="56"/>
    </row>
    <row r="80" spans="1:7" ht="18" customHeight="1" x14ac:dyDescent="0.15">
      <c r="A80" s="31" t="s">
        <v>183</v>
      </c>
      <c r="E80" s="48"/>
      <c r="F80" s="48"/>
    </row>
    <row r="81" ht="18" customHeight="1" x14ac:dyDescent="0.15"/>
    <row r="82" ht="18" customHeight="1" x14ac:dyDescent="0.15"/>
    <row r="83" ht="18" customHeigh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sheetData>
  <phoneticPr fontId="2"/>
  <pageMargins left="0.78740157480314965" right="0.78740157480314965" top="0.78740157480314965" bottom="0.78740157480314965" header="0.51181102362204722" footer="0.51181102362204722"/>
  <pageSetup paperSize="9" orientation="landscape" r:id="rId1"/>
  <headerFooter alignWithMargins="0">
    <oddHeader>&amp;R&amp;"ＭＳ ゴシック,標準"四街道市統計　&amp;A.xlsx</oddHeader>
    <oddFooter>&amp;R&amp;"ＭＳ ゴシック,標準"（&amp;D印刷）</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E779C-CC6E-4644-A2DB-D24D180197AD}">
  <sheetPr>
    <tabColor theme="8" tint="0.39997558519241921"/>
  </sheetPr>
  <dimension ref="A1:J107"/>
  <sheetViews>
    <sheetView view="pageBreakPreview" zoomScaleNormal="100" zoomScaleSheetLayoutView="100" workbookViewId="0"/>
  </sheetViews>
  <sheetFormatPr defaultRowHeight="14.25" x14ac:dyDescent="0.15"/>
  <cols>
    <col min="1" max="3" width="3.625" style="2" customWidth="1"/>
    <col min="4" max="4" width="25.625" style="2" customWidth="1"/>
    <col min="5" max="10" width="16.625" style="2" customWidth="1"/>
    <col min="11" max="16384" width="9" style="2"/>
  </cols>
  <sheetData>
    <row r="1" spans="1:9" ht="15" customHeight="1" x14ac:dyDescent="0.15">
      <c r="A1" s="1" t="s">
        <v>77</v>
      </c>
      <c r="D1" s="1"/>
    </row>
    <row r="2" spans="1:9" ht="15" customHeight="1" x14ac:dyDescent="0.15"/>
    <row r="3" spans="1:9" ht="15" customHeight="1" thickBot="1" x14ac:dyDescent="0.2">
      <c r="A3" s="3" t="s">
        <v>0</v>
      </c>
      <c r="B3" s="4"/>
      <c r="D3" s="3"/>
      <c r="E3" s="4"/>
      <c r="F3" s="4"/>
      <c r="G3" s="4"/>
      <c r="H3" s="4"/>
      <c r="I3" s="4"/>
    </row>
    <row r="4" spans="1:9" ht="15" customHeight="1" thickTop="1" x14ac:dyDescent="0.15">
      <c r="A4" s="198" t="s">
        <v>13</v>
      </c>
      <c r="B4" s="205"/>
      <c r="C4" s="205"/>
      <c r="D4" s="206"/>
      <c r="E4" s="6" t="s">
        <v>8</v>
      </c>
      <c r="F4" s="6" t="s">
        <v>9</v>
      </c>
      <c r="G4" s="65" t="s">
        <v>10</v>
      </c>
      <c r="H4" s="43" t="s">
        <v>11</v>
      </c>
      <c r="I4" s="6" t="s">
        <v>12</v>
      </c>
    </row>
    <row r="5" spans="1:9" ht="15" customHeight="1" x14ac:dyDescent="0.15">
      <c r="A5" s="201" t="s">
        <v>35</v>
      </c>
      <c r="B5" s="202"/>
      <c r="C5" s="203"/>
      <c r="D5" s="204"/>
      <c r="E5" s="66">
        <v>23894861</v>
      </c>
      <c r="F5" s="66">
        <v>24843759</v>
      </c>
      <c r="G5" s="67">
        <v>26494220</v>
      </c>
      <c r="H5" s="13">
        <v>26766974</v>
      </c>
      <c r="I5" s="14">
        <v>27203278</v>
      </c>
    </row>
    <row r="6" spans="1:9" ht="15" customHeight="1" x14ac:dyDescent="0.15">
      <c r="A6" s="68"/>
      <c r="B6" s="9" t="s">
        <v>78</v>
      </c>
      <c r="C6" s="69"/>
      <c r="D6" s="11"/>
      <c r="E6" s="21">
        <f>SUM(E7:E16)</f>
        <v>14212717</v>
      </c>
      <c r="F6" s="34">
        <f>SUM(F7:F16)</f>
        <v>14349768</v>
      </c>
      <c r="G6" s="70">
        <f>SUM(G7:G16)</f>
        <v>14624816</v>
      </c>
      <c r="H6" s="18">
        <f>SUM(H7:H16)</f>
        <v>14584585</v>
      </c>
      <c r="I6" s="19">
        <f>SUM(I7:I16)</f>
        <v>15510762</v>
      </c>
    </row>
    <row r="7" spans="1:9" ht="15" customHeight="1" x14ac:dyDescent="0.15">
      <c r="A7" s="15"/>
      <c r="B7" s="71"/>
      <c r="C7" s="72" t="s">
        <v>79</v>
      </c>
      <c r="D7" s="24"/>
      <c r="E7" s="21">
        <v>10633247</v>
      </c>
      <c r="F7" s="18">
        <v>10662719</v>
      </c>
      <c r="G7" s="70">
        <v>10894275</v>
      </c>
      <c r="H7" s="18">
        <v>10897663</v>
      </c>
      <c r="I7" s="19">
        <v>10944930</v>
      </c>
    </row>
    <row r="8" spans="1:9" ht="15" customHeight="1" x14ac:dyDescent="0.15">
      <c r="A8" s="15"/>
      <c r="B8" s="71"/>
      <c r="C8" s="72" t="s">
        <v>37</v>
      </c>
      <c r="D8" s="24"/>
      <c r="E8" s="21">
        <v>224738</v>
      </c>
      <c r="F8" s="18">
        <v>212004</v>
      </c>
      <c r="G8" s="70">
        <v>202449</v>
      </c>
      <c r="H8" s="18">
        <v>192519</v>
      </c>
      <c r="I8" s="19">
        <v>201926</v>
      </c>
    </row>
    <row r="9" spans="1:9" ht="15" customHeight="1" x14ac:dyDescent="0.15">
      <c r="A9" s="15"/>
      <c r="B9" s="71"/>
      <c r="C9" s="72" t="s">
        <v>38</v>
      </c>
      <c r="D9" s="24"/>
      <c r="E9" s="21">
        <v>30505</v>
      </c>
      <c r="F9" s="18">
        <v>25915</v>
      </c>
      <c r="G9" s="70">
        <v>25461</v>
      </c>
      <c r="H9" s="18">
        <v>24112</v>
      </c>
      <c r="I9" s="19">
        <v>21413</v>
      </c>
    </row>
    <row r="10" spans="1:9" ht="15" customHeight="1" x14ac:dyDescent="0.15">
      <c r="A10" s="15"/>
      <c r="B10" s="71"/>
      <c r="C10" s="72" t="s">
        <v>39</v>
      </c>
      <c r="D10" s="24"/>
      <c r="E10" s="21">
        <v>35803</v>
      </c>
      <c r="F10" s="18">
        <v>29113</v>
      </c>
      <c r="G10" s="70">
        <v>48579</v>
      </c>
      <c r="H10" s="18">
        <v>106065</v>
      </c>
      <c r="I10" s="19">
        <v>78417</v>
      </c>
    </row>
    <row r="11" spans="1:9" ht="15" customHeight="1" x14ac:dyDescent="0.15">
      <c r="A11" s="15"/>
      <c r="B11" s="71"/>
      <c r="C11" s="72" t="s">
        <v>40</v>
      </c>
      <c r="D11" s="24"/>
      <c r="E11" s="21">
        <v>7326</v>
      </c>
      <c r="F11" s="18">
        <v>8473</v>
      </c>
      <c r="G11" s="70">
        <v>89344</v>
      </c>
      <c r="H11" s="18">
        <v>74326</v>
      </c>
      <c r="I11" s="19">
        <v>82311</v>
      </c>
    </row>
    <row r="12" spans="1:9" ht="15" customHeight="1" x14ac:dyDescent="0.15">
      <c r="A12" s="15"/>
      <c r="B12" s="71"/>
      <c r="C12" s="72" t="s">
        <v>42</v>
      </c>
      <c r="D12" s="24"/>
      <c r="E12" s="21">
        <v>653828</v>
      </c>
      <c r="F12" s="18">
        <v>654254</v>
      </c>
      <c r="G12" s="70">
        <v>648678</v>
      </c>
      <c r="H12" s="18">
        <v>806539</v>
      </c>
      <c r="I12" s="19">
        <v>1382073</v>
      </c>
    </row>
    <row r="13" spans="1:9" ht="15" customHeight="1" x14ac:dyDescent="0.15">
      <c r="A13" s="15"/>
      <c r="B13" s="71"/>
      <c r="C13" s="72" t="s">
        <v>43</v>
      </c>
      <c r="D13" s="24"/>
      <c r="E13" s="21">
        <v>11093</v>
      </c>
      <c r="F13" s="18">
        <v>10460</v>
      </c>
      <c r="G13" s="70">
        <v>10627</v>
      </c>
      <c r="H13" s="18">
        <v>10571</v>
      </c>
      <c r="I13" s="19">
        <v>10433</v>
      </c>
    </row>
    <row r="14" spans="1:9" ht="15" customHeight="1" x14ac:dyDescent="0.15">
      <c r="A14" s="15"/>
      <c r="B14" s="71"/>
      <c r="C14" s="72" t="s">
        <v>45</v>
      </c>
      <c r="D14" s="24"/>
      <c r="E14" s="21">
        <v>65513</v>
      </c>
      <c r="F14" s="18">
        <v>60394</v>
      </c>
      <c r="G14" s="70">
        <v>90363</v>
      </c>
      <c r="H14" s="18">
        <v>38227</v>
      </c>
      <c r="I14" s="19">
        <v>53783</v>
      </c>
    </row>
    <row r="15" spans="1:9" ht="15" customHeight="1" x14ac:dyDescent="0.15">
      <c r="A15" s="15"/>
      <c r="B15" s="71"/>
      <c r="C15" s="72" t="s">
        <v>46</v>
      </c>
      <c r="D15" s="24"/>
      <c r="E15" s="21">
        <v>151002</v>
      </c>
      <c r="F15" s="18">
        <v>82153</v>
      </c>
      <c r="G15" s="70">
        <v>84317</v>
      </c>
      <c r="H15" s="18">
        <v>79598</v>
      </c>
      <c r="I15" s="19">
        <v>79568</v>
      </c>
    </row>
    <row r="16" spans="1:9" ht="15" customHeight="1" x14ac:dyDescent="0.15">
      <c r="A16" s="15"/>
      <c r="B16" s="71"/>
      <c r="C16" s="10" t="s">
        <v>47</v>
      </c>
      <c r="D16" s="24"/>
      <c r="E16" s="21">
        <v>2399662</v>
      </c>
      <c r="F16" s="18">
        <v>2604283</v>
      </c>
      <c r="G16" s="70">
        <v>2530723</v>
      </c>
      <c r="H16" s="18">
        <v>2354965</v>
      </c>
      <c r="I16" s="19">
        <v>2655908</v>
      </c>
    </row>
    <row r="17" spans="1:9" ht="15" customHeight="1" x14ac:dyDescent="0.15">
      <c r="A17" s="15"/>
      <c r="B17" s="71"/>
      <c r="C17" s="71"/>
      <c r="D17" s="73" t="s">
        <v>80</v>
      </c>
      <c r="E17" s="21">
        <v>2082108</v>
      </c>
      <c r="F17" s="18">
        <v>2273655</v>
      </c>
      <c r="G17" s="70">
        <v>2224504</v>
      </c>
      <c r="H17" s="18">
        <v>2043465</v>
      </c>
      <c r="I17" s="19">
        <v>2356200</v>
      </c>
    </row>
    <row r="18" spans="1:9" ht="15" customHeight="1" x14ac:dyDescent="0.15">
      <c r="A18" s="15"/>
      <c r="B18" s="71"/>
      <c r="C18" s="71"/>
      <c r="D18" s="73" t="s">
        <v>81</v>
      </c>
      <c r="E18" s="21">
        <v>317069</v>
      </c>
      <c r="F18" s="18">
        <v>330325</v>
      </c>
      <c r="G18" s="70">
        <v>306098</v>
      </c>
      <c r="H18" s="18">
        <v>311316</v>
      </c>
      <c r="I18" s="19">
        <v>299497</v>
      </c>
    </row>
    <row r="19" spans="1:9" ht="15" customHeight="1" x14ac:dyDescent="0.15">
      <c r="A19" s="15"/>
      <c r="B19" s="71"/>
      <c r="C19" s="71"/>
      <c r="D19" s="74" t="s">
        <v>82</v>
      </c>
      <c r="E19" s="21">
        <v>485</v>
      </c>
      <c r="F19" s="18">
        <v>303</v>
      </c>
      <c r="G19" s="70">
        <v>121</v>
      </c>
      <c r="H19" s="18">
        <v>184</v>
      </c>
      <c r="I19" s="19">
        <v>211</v>
      </c>
    </row>
    <row r="20" spans="1:9" ht="15" customHeight="1" x14ac:dyDescent="0.15">
      <c r="A20" s="15"/>
      <c r="B20" s="75" t="s">
        <v>48</v>
      </c>
      <c r="C20" s="72"/>
      <c r="D20" s="24"/>
      <c r="E20" s="21">
        <v>12418</v>
      </c>
      <c r="F20" s="18">
        <v>11772</v>
      </c>
      <c r="G20" s="70">
        <v>10785</v>
      </c>
      <c r="H20" s="18">
        <v>9244</v>
      </c>
      <c r="I20" s="19">
        <v>10446</v>
      </c>
    </row>
    <row r="21" spans="1:9" ht="15" customHeight="1" x14ac:dyDescent="0.15">
      <c r="A21" s="15"/>
      <c r="B21" s="75" t="s">
        <v>49</v>
      </c>
      <c r="C21" s="72"/>
      <c r="D21" s="24"/>
      <c r="E21" s="21">
        <v>242635</v>
      </c>
      <c r="F21" s="18">
        <v>247643</v>
      </c>
      <c r="G21" s="70">
        <v>268579</v>
      </c>
      <c r="H21" s="18">
        <v>297393</v>
      </c>
      <c r="I21" s="19">
        <v>297483</v>
      </c>
    </row>
    <row r="22" spans="1:9" ht="15" customHeight="1" x14ac:dyDescent="0.15">
      <c r="A22" s="15"/>
      <c r="B22" s="75" t="s">
        <v>83</v>
      </c>
      <c r="C22" s="72"/>
      <c r="D22" s="24"/>
      <c r="E22" s="21">
        <v>396167</v>
      </c>
      <c r="F22" s="18">
        <v>378913</v>
      </c>
      <c r="G22" s="70">
        <v>331543</v>
      </c>
      <c r="H22" s="18">
        <v>311514</v>
      </c>
      <c r="I22" s="19">
        <v>312883</v>
      </c>
    </row>
    <row r="23" spans="1:9" ht="15" customHeight="1" x14ac:dyDescent="0.15">
      <c r="A23" s="15"/>
      <c r="B23" s="75" t="s">
        <v>84</v>
      </c>
      <c r="C23" s="72"/>
      <c r="D23" s="24"/>
      <c r="E23" s="21">
        <v>208859</v>
      </c>
      <c r="F23" s="18">
        <v>226371</v>
      </c>
      <c r="G23" s="70">
        <v>255816</v>
      </c>
      <c r="H23" s="18">
        <v>256130</v>
      </c>
      <c r="I23" s="19">
        <v>253011</v>
      </c>
    </row>
    <row r="24" spans="1:9" ht="15" customHeight="1" x14ac:dyDescent="0.15">
      <c r="A24" s="15"/>
      <c r="B24" s="75" t="s">
        <v>51</v>
      </c>
      <c r="C24" s="72"/>
      <c r="D24" s="24"/>
      <c r="E24" s="21">
        <v>3297537</v>
      </c>
      <c r="F24" s="18">
        <v>3034019</v>
      </c>
      <c r="G24" s="70">
        <v>3841882</v>
      </c>
      <c r="H24" s="18">
        <v>3738675</v>
      </c>
      <c r="I24" s="19">
        <v>3769616</v>
      </c>
    </row>
    <row r="25" spans="1:9" ht="15" customHeight="1" x14ac:dyDescent="0.15">
      <c r="A25" s="15"/>
      <c r="B25" s="75" t="s">
        <v>52</v>
      </c>
      <c r="C25" s="72"/>
      <c r="D25" s="24"/>
      <c r="E25" s="21">
        <v>1269491</v>
      </c>
      <c r="F25" s="18">
        <v>1306482</v>
      </c>
      <c r="G25" s="70">
        <v>1468426</v>
      </c>
      <c r="H25" s="18">
        <v>1434405</v>
      </c>
      <c r="I25" s="19">
        <v>1590828</v>
      </c>
    </row>
    <row r="26" spans="1:9" ht="15" customHeight="1" x14ac:dyDescent="0.15">
      <c r="A26" s="15"/>
      <c r="B26" s="75" t="s">
        <v>53</v>
      </c>
      <c r="C26" s="72"/>
      <c r="D26" s="24"/>
      <c r="E26" s="21">
        <v>23011</v>
      </c>
      <c r="F26" s="18">
        <v>14900</v>
      </c>
      <c r="G26" s="70">
        <v>8792</v>
      </c>
      <c r="H26" s="18">
        <v>13351</v>
      </c>
      <c r="I26" s="19">
        <v>8134</v>
      </c>
    </row>
    <row r="27" spans="1:9" ht="15" customHeight="1" x14ac:dyDescent="0.15">
      <c r="A27" s="15"/>
      <c r="B27" s="75" t="s">
        <v>54</v>
      </c>
      <c r="C27" s="72"/>
      <c r="D27" s="24"/>
      <c r="E27" s="21">
        <v>10178</v>
      </c>
      <c r="F27" s="18">
        <v>30493</v>
      </c>
      <c r="G27" s="70">
        <v>13032</v>
      </c>
      <c r="H27" s="18">
        <v>7654</v>
      </c>
      <c r="I27" s="19">
        <v>7201</v>
      </c>
    </row>
    <row r="28" spans="1:9" ht="15" customHeight="1" x14ac:dyDescent="0.15">
      <c r="A28" s="15"/>
      <c r="B28" s="75" t="s">
        <v>55</v>
      </c>
      <c r="C28" s="72"/>
      <c r="D28" s="24"/>
      <c r="E28" s="21">
        <v>305357</v>
      </c>
      <c r="F28" s="18">
        <v>1038349</v>
      </c>
      <c r="G28" s="70">
        <v>1075612</v>
      </c>
      <c r="H28" s="18">
        <v>1542128</v>
      </c>
      <c r="I28" s="19">
        <v>1212692</v>
      </c>
    </row>
    <row r="29" spans="1:9" ht="15" customHeight="1" x14ac:dyDescent="0.15">
      <c r="A29" s="15"/>
      <c r="B29" s="75" t="s">
        <v>56</v>
      </c>
      <c r="C29" s="72"/>
      <c r="D29" s="24"/>
      <c r="E29" s="21">
        <v>1311659</v>
      </c>
      <c r="F29" s="18">
        <v>1442743</v>
      </c>
      <c r="G29" s="70">
        <v>1646856</v>
      </c>
      <c r="H29" s="18">
        <v>1716003</v>
      </c>
      <c r="I29" s="19">
        <v>1380341</v>
      </c>
    </row>
    <row r="30" spans="1:9" ht="15" customHeight="1" x14ac:dyDescent="0.15">
      <c r="A30" s="15"/>
      <c r="B30" s="75" t="s">
        <v>57</v>
      </c>
      <c r="C30" s="72"/>
      <c r="D30" s="24"/>
      <c r="E30" s="21">
        <v>386832</v>
      </c>
      <c r="F30" s="18">
        <v>308006</v>
      </c>
      <c r="G30" s="70">
        <v>309381</v>
      </c>
      <c r="H30" s="18">
        <v>293292</v>
      </c>
      <c r="I30" s="19">
        <v>676281</v>
      </c>
    </row>
    <row r="31" spans="1:9" ht="15" customHeight="1" x14ac:dyDescent="0.15">
      <c r="A31" s="25"/>
      <c r="B31" s="25" t="s">
        <v>85</v>
      </c>
      <c r="C31" s="76"/>
      <c r="D31" s="27"/>
      <c r="E31" s="39">
        <v>2218000</v>
      </c>
      <c r="F31" s="29">
        <v>2454300</v>
      </c>
      <c r="G31" s="77">
        <v>2638700</v>
      </c>
      <c r="H31" s="29">
        <v>2562600</v>
      </c>
      <c r="I31" s="30">
        <v>2173600</v>
      </c>
    </row>
    <row r="32" spans="1:9" ht="15" customHeight="1" x14ac:dyDescent="0.15">
      <c r="A32" s="31" t="s">
        <v>183</v>
      </c>
      <c r="B32" s="31"/>
      <c r="E32" s="17"/>
      <c r="F32" s="48"/>
      <c r="G32" s="78"/>
      <c r="H32" s="48"/>
      <c r="I32" s="48"/>
    </row>
    <row r="33" spans="1:10" ht="15" customHeight="1" x14ac:dyDescent="0.15">
      <c r="A33" s="31" t="s">
        <v>86</v>
      </c>
      <c r="B33" s="31"/>
    </row>
    <row r="34" spans="1:10" ht="15" customHeight="1" x14ac:dyDescent="0.15">
      <c r="A34" s="31" t="s">
        <v>87</v>
      </c>
      <c r="B34" s="31"/>
    </row>
    <row r="35" spans="1:10" ht="15" customHeight="1" x14ac:dyDescent="0.15"/>
    <row r="36" spans="1:10" ht="15" customHeight="1" x14ac:dyDescent="0.15">
      <c r="A36" s="1" t="s">
        <v>77</v>
      </c>
      <c r="D36" s="1"/>
    </row>
    <row r="37" spans="1:10" ht="15" customHeight="1" x14ac:dyDescent="0.15"/>
    <row r="38" spans="1:10" ht="15" customHeight="1" thickBot="1" x14ac:dyDescent="0.2">
      <c r="A38" s="3" t="s">
        <v>0</v>
      </c>
      <c r="B38" s="4"/>
      <c r="D38" s="3"/>
      <c r="E38" s="4"/>
      <c r="F38" s="4"/>
    </row>
    <row r="39" spans="1:10" ht="15" customHeight="1" thickTop="1" x14ac:dyDescent="0.15">
      <c r="A39" s="198" t="s">
        <v>13</v>
      </c>
      <c r="B39" s="205"/>
      <c r="C39" s="205"/>
      <c r="D39" s="206"/>
      <c r="E39" s="43" t="s">
        <v>17</v>
      </c>
      <c r="F39" s="43" t="s">
        <v>18</v>
      </c>
      <c r="G39" s="6" t="s">
        <v>19</v>
      </c>
      <c r="H39" s="43" t="s">
        <v>88</v>
      </c>
      <c r="I39" s="6" t="s">
        <v>89</v>
      </c>
    </row>
    <row r="40" spans="1:10" ht="15" customHeight="1" x14ac:dyDescent="0.15">
      <c r="A40" s="201" t="s">
        <v>35</v>
      </c>
      <c r="B40" s="202"/>
      <c r="C40" s="203"/>
      <c r="D40" s="204"/>
      <c r="E40" s="13">
        <v>26741475</v>
      </c>
      <c r="F40" s="66">
        <v>26334420</v>
      </c>
      <c r="G40" s="66">
        <v>27205732</v>
      </c>
      <c r="H40" s="66">
        <v>28151729</v>
      </c>
      <c r="I40" s="79">
        <v>40255768</v>
      </c>
      <c r="J40" s="18"/>
    </row>
    <row r="41" spans="1:10" ht="15" customHeight="1" x14ac:dyDescent="0.15">
      <c r="A41" s="68"/>
      <c r="B41" s="9" t="s">
        <v>78</v>
      </c>
      <c r="C41" s="69"/>
      <c r="D41" s="11"/>
      <c r="E41" s="18">
        <f>SUM(E42:E53)</f>
        <v>15155402</v>
      </c>
      <c r="F41" s="34">
        <v>15664141</v>
      </c>
      <c r="G41" s="34">
        <v>15870306</v>
      </c>
      <c r="H41" s="34">
        <v>16284593</v>
      </c>
      <c r="I41" s="35">
        <v>16734782</v>
      </c>
      <c r="J41" s="18"/>
    </row>
    <row r="42" spans="1:10" ht="15" customHeight="1" x14ac:dyDescent="0.15">
      <c r="A42" s="15"/>
      <c r="B42" s="71"/>
      <c r="C42" s="72" t="s">
        <v>79</v>
      </c>
      <c r="D42" s="24"/>
      <c r="E42" s="18">
        <v>11006020</v>
      </c>
      <c r="F42" s="18">
        <v>11244473</v>
      </c>
      <c r="G42" s="18">
        <v>11344761</v>
      </c>
      <c r="H42" s="18">
        <v>11530072</v>
      </c>
      <c r="I42" s="19">
        <v>11733507</v>
      </c>
    </row>
    <row r="43" spans="1:10" ht="15" customHeight="1" x14ac:dyDescent="0.15">
      <c r="A43" s="15"/>
      <c r="B43" s="71"/>
      <c r="C43" s="72" t="s">
        <v>37</v>
      </c>
      <c r="D43" s="24"/>
      <c r="E43" s="18">
        <v>201760</v>
      </c>
      <c r="F43" s="18">
        <v>202307</v>
      </c>
      <c r="G43" s="18">
        <v>204025</v>
      </c>
      <c r="H43" s="18">
        <v>210868</v>
      </c>
      <c r="I43" s="19">
        <v>212598</v>
      </c>
    </row>
    <row r="44" spans="1:10" ht="15" customHeight="1" x14ac:dyDescent="0.15">
      <c r="A44" s="15"/>
      <c r="B44" s="71"/>
      <c r="C44" s="72" t="s">
        <v>38</v>
      </c>
      <c r="D44" s="24"/>
      <c r="E44" s="18">
        <v>12180</v>
      </c>
      <c r="F44" s="18">
        <v>19047</v>
      </c>
      <c r="G44" s="18">
        <v>18695</v>
      </c>
      <c r="H44" s="18">
        <v>9994</v>
      </c>
      <c r="I44" s="19">
        <v>10863</v>
      </c>
    </row>
    <row r="45" spans="1:10" ht="15" customHeight="1" x14ac:dyDescent="0.15">
      <c r="A45" s="15"/>
      <c r="B45" s="71"/>
      <c r="C45" s="72" t="s">
        <v>39</v>
      </c>
      <c r="D45" s="24"/>
      <c r="E45" s="18">
        <v>53411</v>
      </c>
      <c r="F45" s="18">
        <v>73231</v>
      </c>
      <c r="G45" s="18">
        <v>61347</v>
      </c>
      <c r="H45" s="18">
        <v>69673</v>
      </c>
      <c r="I45" s="19">
        <v>65046</v>
      </c>
    </row>
    <row r="46" spans="1:10" ht="15" customHeight="1" x14ac:dyDescent="0.15">
      <c r="A46" s="15"/>
      <c r="B46" s="71"/>
      <c r="C46" s="72" t="s">
        <v>40</v>
      </c>
      <c r="D46" s="24"/>
      <c r="E46" s="18">
        <v>39421</v>
      </c>
      <c r="F46" s="18">
        <v>85608</v>
      </c>
      <c r="G46" s="18">
        <v>56480</v>
      </c>
      <c r="H46" s="18">
        <v>45916</v>
      </c>
      <c r="I46" s="19">
        <v>79189</v>
      </c>
    </row>
    <row r="47" spans="1:10" s="85" customFormat="1" ht="15" customHeight="1" x14ac:dyDescent="0.15">
      <c r="A47" s="80"/>
      <c r="B47" s="81"/>
      <c r="C47" s="72" t="s">
        <v>41</v>
      </c>
      <c r="D47" s="24"/>
      <c r="E47" s="82" t="s">
        <v>25</v>
      </c>
      <c r="F47" s="83" t="s">
        <v>24</v>
      </c>
      <c r="G47" s="83" t="s">
        <v>24</v>
      </c>
      <c r="H47" s="83" t="s">
        <v>24</v>
      </c>
      <c r="I47" s="84">
        <v>38629</v>
      </c>
    </row>
    <row r="48" spans="1:10" ht="15" customHeight="1" x14ac:dyDescent="0.15">
      <c r="A48" s="15"/>
      <c r="B48" s="71"/>
      <c r="C48" s="72" t="s">
        <v>42</v>
      </c>
      <c r="D48" s="24"/>
      <c r="E48" s="18">
        <v>1269819</v>
      </c>
      <c r="F48" s="18">
        <v>1351753</v>
      </c>
      <c r="G48" s="18">
        <v>1483144</v>
      </c>
      <c r="H48" s="18">
        <v>1442500</v>
      </c>
      <c r="I48" s="19">
        <v>1785140</v>
      </c>
    </row>
    <row r="49" spans="1:9" ht="15" customHeight="1" x14ac:dyDescent="0.15">
      <c r="A49" s="15"/>
      <c r="B49" s="71"/>
      <c r="C49" s="72" t="s">
        <v>43</v>
      </c>
      <c r="D49" s="24"/>
      <c r="E49" s="18">
        <v>10423</v>
      </c>
      <c r="F49" s="18">
        <v>9724</v>
      </c>
      <c r="G49" s="18">
        <v>8231</v>
      </c>
      <c r="H49" s="18">
        <v>11195</v>
      </c>
      <c r="I49" s="19">
        <v>18049</v>
      </c>
    </row>
    <row r="50" spans="1:9" ht="15" customHeight="1" x14ac:dyDescent="0.15">
      <c r="A50" s="15"/>
      <c r="B50" s="71"/>
      <c r="C50" s="72" t="s">
        <v>45</v>
      </c>
      <c r="D50" s="24"/>
      <c r="E50" s="18">
        <v>54034</v>
      </c>
      <c r="F50" s="18">
        <v>80769</v>
      </c>
      <c r="G50" s="18">
        <v>73741</v>
      </c>
      <c r="H50" s="18">
        <v>43706</v>
      </c>
      <c r="I50" s="19">
        <v>6</v>
      </c>
    </row>
    <row r="51" spans="1:9" ht="15" customHeight="1" x14ac:dyDescent="0.15">
      <c r="A51" s="15"/>
      <c r="B51" s="71"/>
      <c r="C51" s="72" t="s">
        <v>90</v>
      </c>
      <c r="D51" s="24"/>
      <c r="E51" s="86" t="s">
        <v>24</v>
      </c>
      <c r="F51" s="86" t="s">
        <v>24</v>
      </c>
      <c r="G51" s="86" t="s">
        <v>24</v>
      </c>
      <c r="H51" s="86">
        <v>12771</v>
      </c>
      <c r="I51" s="87">
        <v>26030</v>
      </c>
    </row>
    <row r="52" spans="1:9" ht="15" customHeight="1" x14ac:dyDescent="0.15">
      <c r="A52" s="15"/>
      <c r="B52" s="71"/>
      <c r="C52" s="72" t="s">
        <v>46</v>
      </c>
      <c r="D52" s="24"/>
      <c r="E52" s="18">
        <v>80823</v>
      </c>
      <c r="F52" s="18">
        <v>89523</v>
      </c>
      <c r="G52" s="18">
        <v>106772</v>
      </c>
      <c r="H52" s="18">
        <v>254376</v>
      </c>
      <c r="I52" s="19">
        <v>141361</v>
      </c>
    </row>
    <row r="53" spans="1:9" ht="15" customHeight="1" x14ac:dyDescent="0.15">
      <c r="A53" s="15"/>
      <c r="B53" s="71"/>
      <c r="C53" s="10" t="s">
        <v>47</v>
      </c>
      <c r="D53" s="24"/>
      <c r="E53" s="18">
        <v>2427511</v>
      </c>
      <c r="F53" s="18">
        <v>2507706</v>
      </c>
      <c r="G53" s="18">
        <v>2513110</v>
      </c>
      <c r="H53" s="18">
        <v>2653522</v>
      </c>
      <c r="I53" s="19">
        <v>2624364</v>
      </c>
    </row>
    <row r="54" spans="1:9" ht="15" customHeight="1" x14ac:dyDescent="0.15">
      <c r="A54" s="15"/>
      <c r="B54" s="71"/>
      <c r="C54" s="71"/>
      <c r="D54" s="73" t="s">
        <v>80</v>
      </c>
      <c r="E54" s="18">
        <v>2143796</v>
      </c>
      <c r="F54" s="18">
        <v>2229303</v>
      </c>
      <c r="G54" s="18">
        <v>2249465</v>
      </c>
      <c r="H54" s="18">
        <v>2341327</v>
      </c>
      <c r="I54" s="19">
        <v>2360059</v>
      </c>
    </row>
    <row r="55" spans="1:9" ht="15" customHeight="1" x14ac:dyDescent="0.15">
      <c r="A55" s="15"/>
      <c r="B55" s="71"/>
      <c r="C55" s="71"/>
      <c r="D55" s="73" t="s">
        <v>81</v>
      </c>
      <c r="E55" s="18">
        <v>283500</v>
      </c>
      <c r="F55" s="18">
        <v>278139</v>
      </c>
      <c r="G55" s="18">
        <v>263370</v>
      </c>
      <c r="H55" s="18">
        <v>311987</v>
      </c>
      <c r="I55" s="19">
        <v>263985</v>
      </c>
    </row>
    <row r="56" spans="1:9" ht="15" customHeight="1" x14ac:dyDescent="0.15">
      <c r="A56" s="15"/>
      <c r="B56" s="71"/>
      <c r="C56" s="71"/>
      <c r="D56" s="74" t="s">
        <v>82</v>
      </c>
      <c r="E56" s="18">
        <v>215</v>
      </c>
      <c r="F56" s="18">
        <v>264</v>
      </c>
      <c r="G56" s="18">
        <v>275</v>
      </c>
      <c r="H56" s="18">
        <v>208</v>
      </c>
      <c r="I56" s="19">
        <v>320</v>
      </c>
    </row>
    <row r="57" spans="1:9" ht="15" customHeight="1" x14ac:dyDescent="0.15">
      <c r="A57" s="15"/>
      <c r="B57" s="75" t="s">
        <v>48</v>
      </c>
      <c r="C57" s="72"/>
      <c r="D57" s="24"/>
      <c r="E57" s="18">
        <v>10457</v>
      </c>
      <c r="F57" s="18">
        <v>10280</v>
      </c>
      <c r="G57" s="18">
        <v>10228</v>
      </c>
      <c r="H57" s="18">
        <v>10302</v>
      </c>
      <c r="I57" s="19">
        <v>11119</v>
      </c>
    </row>
    <row r="58" spans="1:9" ht="15" customHeight="1" x14ac:dyDescent="0.15">
      <c r="A58" s="15"/>
      <c r="B58" s="75" t="s">
        <v>49</v>
      </c>
      <c r="C58" s="72"/>
      <c r="D58" s="24"/>
      <c r="E58" s="18">
        <v>298368</v>
      </c>
      <c r="F58" s="18">
        <v>341278</v>
      </c>
      <c r="G58" s="18">
        <v>401155</v>
      </c>
      <c r="H58" s="18">
        <v>361578</v>
      </c>
      <c r="I58" s="19">
        <v>255564</v>
      </c>
    </row>
    <row r="59" spans="1:9" ht="15" customHeight="1" x14ac:dyDescent="0.15">
      <c r="A59" s="15"/>
      <c r="B59" s="75" t="s">
        <v>83</v>
      </c>
      <c r="C59" s="72"/>
      <c r="D59" s="24"/>
      <c r="E59" s="18">
        <v>320448</v>
      </c>
      <c r="F59" s="18">
        <v>341292</v>
      </c>
      <c r="G59" s="18">
        <v>322872</v>
      </c>
      <c r="H59" s="18">
        <v>297968</v>
      </c>
      <c r="I59" s="19">
        <v>236125</v>
      </c>
    </row>
    <row r="60" spans="1:9" ht="15" customHeight="1" x14ac:dyDescent="0.15">
      <c r="A60" s="15"/>
      <c r="B60" s="75" t="s">
        <v>84</v>
      </c>
      <c r="C60" s="72"/>
      <c r="D60" s="24"/>
      <c r="E60" s="18">
        <v>273305</v>
      </c>
      <c r="F60" s="18">
        <v>266980</v>
      </c>
      <c r="G60" s="18">
        <v>263177</v>
      </c>
      <c r="H60" s="18">
        <v>281784</v>
      </c>
      <c r="I60" s="19">
        <v>347820</v>
      </c>
    </row>
    <row r="61" spans="1:9" ht="15" customHeight="1" x14ac:dyDescent="0.15">
      <c r="A61" s="15"/>
      <c r="B61" s="75" t="s">
        <v>51</v>
      </c>
      <c r="C61" s="72"/>
      <c r="D61" s="24"/>
      <c r="E61" s="18">
        <v>4201954</v>
      </c>
      <c r="F61" s="18">
        <v>3989186</v>
      </c>
      <c r="G61" s="18">
        <v>4119498</v>
      </c>
      <c r="H61" s="18">
        <v>4535826</v>
      </c>
      <c r="I61" s="19">
        <v>16011468</v>
      </c>
    </row>
    <row r="62" spans="1:9" ht="15" customHeight="1" x14ac:dyDescent="0.15">
      <c r="A62" s="15"/>
      <c r="B62" s="75" t="s">
        <v>52</v>
      </c>
      <c r="C62" s="72"/>
      <c r="D62" s="24"/>
      <c r="E62" s="18">
        <v>1619050</v>
      </c>
      <c r="F62" s="18">
        <v>1719491</v>
      </c>
      <c r="G62" s="18">
        <v>1814180</v>
      </c>
      <c r="H62" s="18">
        <v>2117491</v>
      </c>
      <c r="I62" s="19">
        <v>2325520</v>
      </c>
    </row>
    <row r="63" spans="1:9" ht="15" customHeight="1" x14ac:dyDescent="0.15">
      <c r="A63" s="15"/>
      <c r="B63" s="75" t="s">
        <v>53</v>
      </c>
      <c r="C63" s="72"/>
      <c r="D63" s="24"/>
      <c r="E63" s="18">
        <v>41029</v>
      </c>
      <c r="F63" s="18">
        <v>6274</v>
      </c>
      <c r="G63" s="18">
        <v>219258</v>
      </c>
      <c r="H63" s="18">
        <v>27885</v>
      </c>
      <c r="I63" s="19">
        <v>11979</v>
      </c>
    </row>
    <row r="64" spans="1:9" ht="15" customHeight="1" x14ac:dyDescent="0.15">
      <c r="A64" s="15"/>
      <c r="B64" s="75" t="s">
        <v>54</v>
      </c>
      <c r="C64" s="72"/>
      <c r="D64" s="24"/>
      <c r="E64" s="18">
        <v>1710</v>
      </c>
      <c r="F64" s="18">
        <v>6244</v>
      </c>
      <c r="G64" s="18">
        <v>7628</v>
      </c>
      <c r="H64" s="18">
        <v>10477</v>
      </c>
      <c r="I64" s="19">
        <v>19037</v>
      </c>
    </row>
    <row r="65" spans="1:9" ht="15" customHeight="1" x14ac:dyDescent="0.15">
      <c r="A65" s="15"/>
      <c r="B65" s="75" t="s">
        <v>55</v>
      </c>
      <c r="C65" s="72"/>
      <c r="D65" s="24"/>
      <c r="E65" s="18">
        <v>814602</v>
      </c>
      <c r="F65" s="18">
        <v>603783</v>
      </c>
      <c r="G65" s="18">
        <v>632513</v>
      </c>
      <c r="H65" s="18">
        <v>776305</v>
      </c>
      <c r="I65" s="19">
        <v>484310</v>
      </c>
    </row>
    <row r="66" spans="1:9" ht="15" customHeight="1" x14ac:dyDescent="0.15">
      <c r="A66" s="15"/>
      <c r="B66" s="75" t="s">
        <v>56</v>
      </c>
      <c r="C66" s="72"/>
      <c r="D66" s="24"/>
      <c r="E66" s="18">
        <v>1497582</v>
      </c>
      <c r="F66" s="18">
        <v>1114225</v>
      </c>
      <c r="G66" s="18">
        <v>930767</v>
      </c>
      <c r="H66" s="18">
        <v>1033264</v>
      </c>
      <c r="I66" s="19">
        <v>1421480</v>
      </c>
    </row>
    <row r="67" spans="1:9" ht="15" customHeight="1" x14ac:dyDescent="0.15">
      <c r="A67" s="15"/>
      <c r="B67" s="75" t="s">
        <v>57</v>
      </c>
      <c r="C67" s="72"/>
      <c r="D67" s="24"/>
      <c r="E67" s="18">
        <v>750668</v>
      </c>
      <c r="F67" s="18">
        <v>701346</v>
      </c>
      <c r="G67" s="18">
        <v>652150</v>
      </c>
      <c r="H67" s="18">
        <v>754956</v>
      </c>
      <c r="I67" s="19">
        <v>574847</v>
      </c>
    </row>
    <row r="68" spans="1:9" ht="15" customHeight="1" x14ac:dyDescent="0.15">
      <c r="A68" s="25"/>
      <c r="B68" s="25" t="s">
        <v>85</v>
      </c>
      <c r="C68" s="76"/>
      <c r="D68" s="27"/>
      <c r="E68" s="29">
        <v>1756900</v>
      </c>
      <c r="F68" s="29">
        <v>1569900</v>
      </c>
      <c r="G68" s="29">
        <v>1962000</v>
      </c>
      <c r="H68" s="29">
        <v>1659300</v>
      </c>
      <c r="I68" s="30">
        <v>1821717</v>
      </c>
    </row>
    <row r="69" spans="1:9" ht="15" customHeight="1" x14ac:dyDescent="0.15">
      <c r="A69" s="31" t="s">
        <v>183</v>
      </c>
      <c r="B69" s="31"/>
      <c r="E69" s="17"/>
      <c r="F69" s="48"/>
      <c r="G69" s="78"/>
      <c r="H69" s="48"/>
      <c r="I69" s="48"/>
    </row>
    <row r="70" spans="1:9" ht="15" customHeight="1" x14ac:dyDescent="0.15">
      <c r="A70" s="31" t="s">
        <v>86</v>
      </c>
      <c r="B70" s="31"/>
    </row>
    <row r="71" spans="1:9" ht="15" customHeight="1" x14ac:dyDescent="0.15">
      <c r="A71" s="31" t="s">
        <v>87</v>
      </c>
      <c r="B71" s="31"/>
    </row>
    <row r="72" spans="1:9" ht="15" customHeight="1" x14ac:dyDescent="0.15">
      <c r="A72" s="1" t="s">
        <v>77</v>
      </c>
      <c r="D72" s="1"/>
    </row>
    <row r="73" spans="1:9" ht="15" customHeight="1" x14ac:dyDescent="0.15"/>
    <row r="74" spans="1:9" ht="15" customHeight="1" thickBot="1" x14ac:dyDescent="0.2">
      <c r="A74" s="3" t="s">
        <v>0</v>
      </c>
      <c r="B74" s="4"/>
      <c r="D74" s="3"/>
      <c r="E74" s="4"/>
    </row>
    <row r="75" spans="1:9" ht="15" customHeight="1" thickTop="1" x14ac:dyDescent="0.15">
      <c r="A75" s="198" t="s">
        <v>13</v>
      </c>
      <c r="B75" s="205"/>
      <c r="C75" s="205"/>
      <c r="D75" s="206"/>
      <c r="E75" s="6" t="s">
        <v>91</v>
      </c>
      <c r="F75" s="6" t="s">
        <v>92</v>
      </c>
      <c r="G75" s="6" t="s">
        <v>26</v>
      </c>
      <c r="H75" s="6" t="s">
        <v>175</v>
      </c>
      <c r="I75" s="8"/>
    </row>
    <row r="76" spans="1:9" ht="15" customHeight="1" x14ac:dyDescent="0.15">
      <c r="A76" s="201" t="s">
        <v>35</v>
      </c>
      <c r="B76" s="202"/>
      <c r="C76" s="203"/>
      <c r="D76" s="204"/>
      <c r="E76" s="88">
        <v>36595663</v>
      </c>
      <c r="F76" s="66">
        <v>38050728</v>
      </c>
      <c r="G76" s="66">
        <v>37839687</v>
      </c>
      <c r="H76" s="79">
        <v>41067587</v>
      </c>
      <c r="I76" s="18"/>
    </row>
    <row r="77" spans="1:9" ht="15" customHeight="1" x14ac:dyDescent="0.15">
      <c r="A77" s="68"/>
      <c r="B77" s="9" t="s">
        <v>78</v>
      </c>
      <c r="C77" s="69"/>
      <c r="D77" s="11"/>
      <c r="E77" s="21">
        <v>18016439</v>
      </c>
      <c r="F77" s="34">
        <v>18893806</v>
      </c>
      <c r="G77" s="34">
        <v>19649734</v>
      </c>
      <c r="H77" s="35">
        <v>20225435</v>
      </c>
      <c r="I77" s="18"/>
    </row>
    <row r="78" spans="1:9" ht="15" customHeight="1" x14ac:dyDescent="0.15">
      <c r="A78" s="15"/>
      <c r="B78" s="71"/>
      <c r="C78" s="72" t="s">
        <v>79</v>
      </c>
      <c r="D78" s="24"/>
      <c r="E78" s="21">
        <v>11630310</v>
      </c>
      <c r="F78" s="34">
        <v>11842477</v>
      </c>
      <c r="G78" s="34">
        <v>12242231</v>
      </c>
      <c r="H78" s="35">
        <v>12021634</v>
      </c>
      <c r="I78" s="18"/>
    </row>
    <row r="79" spans="1:9" ht="15" customHeight="1" x14ac:dyDescent="0.15">
      <c r="A79" s="15"/>
      <c r="B79" s="71"/>
      <c r="C79" s="72" t="s">
        <v>37</v>
      </c>
      <c r="D79" s="24"/>
      <c r="E79" s="21">
        <v>216834</v>
      </c>
      <c r="F79" s="34">
        <v>216740</v>
      </c>
      <c r="G79" s="34">
        <v>225209</v>
      </c>
      <c r="H79" s="35">
        <v>225615</v>
      </c>
      <c r="I79" s="18"/>
    </row>
    <row r="80" spans="1:9" ht="15" customHeight="1" x14ac:dyDescent="0.15">
      <c r="A80" s="15"/>
      <c r="B80" s="71"/>
      <c r="C80" s="72" t="s">
        <v>38</v>
      </c>
      <c r="D80" s="24"/>
      <c r="E80" s="21">
        <v>9153</v>
      </c>
      <c r="F80" s="34">
        <v>8708</v>
      </c>
      <c r="G80" s="34">
        <v>7054</v>
      </c>
      <c r="H80" s="35">
        <v>8059</v>
      </c>
      <c r="I80" s="18"/>
    </row>
    <row r="81" spans="1:9" ht="15" customHeight="1" x14ac:dyDescent="0.15">
      <c r="A81" s="15"/>
      <c r="B81" s="71"/>
      <c r="C81" s="72" t="s">
        <v>39</v>
      </c>
      <c r="D81" s="24"/>
      <c r="E81" s="21">
        <v>94692</v>
      </c>
      <c r="F81" s="34">
        <v>87882</v>
      </c>
      <c r="G81" s="34">
        <v>100118</v>
      </c>
      <c r="H81" s="35">
        <v>136010</v>
      </c>
      <c r="I81" s="18"/>
    </row>
    <row r="82" spans="1:9" ht="15" customHeight="1" x14ac:dyDescent="0.15">
      <c r="A82" s="15"/>
      <c r="B82" s="71"/>
      <c r="C82" s="72" t="s">
        <v>40</v>
      </c>
      <c r="D82" s="24"/>
      <c r="E82" s="21">
        <v>119574</v>
      </c>
      <c r="F82" s="34">
        <v>70122</v>
      </c>
      <c r="G82" s="34">
        <v>120045</v>
      </c>
      <c r="H82" s="35">
        <v>204151</v>
      </c>
      <c r="I82" s="18"/>
    </row>
    <row r="83" spans="1:9" ht="15" customHeight="1" x14ac:dyDescent="0.15">
      <c r="A83" s="15"/>
      <c r="B83" s="71"/>
      <c r="C83" s="72" t="s">
        <v>41</v>
      </c>
      <c r="D83" s="89"/>
      <c r="E83" s="21">
        <v>88012</v>
      </c>
      <c r="F83" s="34">
        <v>115991</v>
      </c>
      <c r="G83" s="34">
        <v>131342</v>
      </c>
      <c r="H83" s="35">
        <v>145172</v>
      </c>
      <c r="I83" s="18"/>
    </row>
    <row r="84" spans="1:9" ht="15" customHeight="1" x14ac:dyDescent="0.15">
      <c r="A84" s="15"/>
      <c r="B84" s="71"/>
      <c r="C84" s="72" t="s">
        <v>42</v>
      </c>
      <c r="D84" s="24"/>
      <c r="E84" s="21">
        <v>1970416</v>
      </c>
      <c r="F84" s="34">
        <v>2117223</v>
      </c>
      <c r="G84" s="34">
        <v>2101329</v>
      </c>
      <c r="H84" s="35">
        <v>2182457</v>
      </c>
      <c r="I84" s="18"/>
    </row>
    <row r="85" spans="1:9" ht="15" customHeight="1" x14ac:dyDescent="0.15">
      <c r="A85" s="15"/>
      <c r="B85" s="71"/>
      <c r="C85" s="72" t="s">
        <v>43</v>
      </c>
      <c r="D85" s="24"/>
      <c r="E85" s="21">
        <v>21112</v>
      </c>
      <c r="F85" s="34">
        <v>20237</v>
      </c>
      <c r="G85" s="34">
        <v>18000</v>
      </c>
      <c r="H85" s="35">
        <v>16285</v>
      </c>
      <c r="I85" s="18"/>
    </row>
    <row r="86" spans="1:9" ht="15" customHeight="1" x14ac:dyDescent="0.15">
      <c r="A86" s="15"/>
      <c r="B86" s="71"/>
      <c r="C86" s="72" t="s">
        <v>45</v>
      </c>
      <c r="D86" s="24"/>
      <c r="E86" s="21">
        <v>0</v>
      </c>
      <c r="F86" s="34">
        <v>727</v>
      </c>
      <c r="G86" s="34">
        <v>2609</v>
      </c>
      <c r="H86" s="38" t="s">
        <v>27</v>
      </c>
      <c r="I86" s="18"/>
    </row>
    <row r="87" spans="1:9" ht="15" customHeight="1" x14ac:dyDescent="0.15">
      <c r="A87" s="15"/>
      <c r="B87" s="71"/>
      <c r="C87" s="72" t="s">
        <v>90</v>
      </c>
      <c r="D87" s="24"/>
      <c r="E87" s="21">
        <v>27536</v>
      </c>
      <c r="F87" s="34">
        <v>32810</v>
      </c>
      <c r="G87" s="34">
        <v>37133</v>
      </c>
      <c r="H87" s="35">
        <v>44208</v>
      </c>
      <c r="I87" s="18"/>
    </row>
    <row r="88" spans="1:9" ht="15" customHeight="1" x14ac:dyDescent="0.15">
      <c r="A88" s="15"/>
      <c r="B88" s="71"/>
      <c r="C88" s="72" t="s">
        <v>46</v>
      </c>
      <c r="D88" s="24"/>
      <c r="E88" s="21">
        <v>189708</v>
      </c>
      <c r="F88" s="34">
        <v>162780</v>
      </c>
      <c r="G88" s="34">
        <v>151760</v>
      </c>
      <c r="H88" s="35">
        <v>599283</v>
      </c>
      <c r="I88" s="18"/>
    </row>
    <row r="89" spans="1:9" ht="15" customHeight="1" x14ac:dyDescent="0.15">
      <c r="A89" s="15"/>
      <c r="B89" s="71"/>
      <c r="C89" s="10" t="s">
        <v>47</v>
      </c>
      <c r="D89" s="24"/>
      <c r="E89" s="21">
        <v>3649092</v>
      </c>
      <c r="F89" s="34">
        <v>4218109</v>
      </c>
      <c r="G89" s="34">
        <v>4512904</v>
      </c>
      <c r="H89" s="35">
        <v>4642561</v>
      </c>
      <c r="I89" s="18"/>
    </row>
    <row r="90" spans="1:9" ht="15" customHeight="1" x14ac:dyDescent="0.15">
      <c r="A90" s="15"/>
      <c r="B90" s="71"/>
      <c r="C90" s="71"/>
      <c r="D90" s="73" t="s">
        <v>80</v>
      </c>
      <c r="E90" s="21">
        <v>3386575</v>
      </c>
      <c r="F90" s="34">
        <v>3955318</v>
      </c>
      <c r="G90" s="34">
        <v>4233050</v>
      </c>
      <c r="H90" s="35">
        <v>4373960</v>
      </c>
      <c r="I90" s="18"/>
    </row>
    <row r="91" spans="1:9" ht="15" customHeight="1" x14ac:dyDescent="0.15">
      <c r="A91" s="15"/>
      <c r="B91" s="71"/>
      <c r="C91" s="71"/>
      <c r="D91" s="73" t="s">
        <v>81</v>
      </c>
      <c r="E91" s="21">
        <v>262305</v>
      </c>
      <c r="F91" s="34">
        <v>262658</v>
      </c>
      <c r="G91" s="34">
        <v>279816</v>
      </c>
      <c r="H91" s="35">
        <v>268558</v>
      </c>
      <c r="I91" s="18"/>
    </row>
    <row r="92" spans="1:9" ht="15" customHeight="1" x14ac:dyDescent="0.15">
      <c r="A92" s="15"/>
      <c r="B92" s="71"/>
      <c r="C92" s="71"/>
      <c r="D92" s="74" t="s">
        <v>82</v>
      </c>
      <c r="E92" s="21">
        <v>212</v>
      </c>
      <c r="F92" s="34">
        <v>133</v>
      </c>
      <c r="G92" s="34">
        <v>38</v>
      </c>
      <c r="H92" s="35">
        <v>43</v>
      </c>
      <c r="I92" s="18"/>
    </row>
    <row r="93" spans="1:9" ht="15" customHeight="1" x14ac:dyDescent="0.15">
      <c r="A93" s="15"/>
      <c r="B93" s="75" t="s">
        <v>48</v>
      </c>
      <c r="C93" s="72"/>
      <c r="D93" s="24"/>
      <c r="E93" s="21">
        <v>10665</v>
      </c>
      <c r="F93" s="34">
        <v>9621</v>
      </c>
      <c r="G93" s="34">
        <v>8661</v>
      </c>
      <c r="H93" s="35">
        <v>8738</v>
      </c>
      <c r="I93" s="18"/>
    </row>
    <row r="94" spans="1:9" ht="15" customHeight="1" x14ac:dyDescent="0.15">
      <c r="A94" s="15"/>
      <c r="B94" s="75" t="s">
        <v>49</v>
      </c>
      <c r="C94" s="72"/>
      <c r="D94" s="24"/>
      <c r="E94" s="21">
        <v>303616</v>
      </c>
      <c r="F94" s="34">
        <v>388250</v>
      </c>
      <c r="G94" s="34">
        <v>373038</v>
      </c>
      <c r="H94" s="35">
        <v>371227</v>
      </c>
      <c r="I94" s="18"/>
    </row>
    <row r="95" spans="1:9" ht="15" customHeight="1" x14ac:dyDescent="0.15">
      <c r="A95" s="15"/>
      <c r="B95" s="75" t="s">
        <v>83</v>
      </c>
      <c r="C95" s="72"/>
      <c r="D95" s="24"/>
      <c r="E95" s="21">
        <v>243076</v>
      </c>
      <c r="F95" s="34">
        <v>260588</v>
      </c>
      <c r="G95" s="34">
        <v>262182</v>
      </c>
      <c r="H95" s="35">
        <v>298573</v>
      </c>
      <c r="I95" s="18"/>
    </row>
    <row r="96" spans="1:9" ht="15" customHeight="1" x14ac:dyDescent="0.15">
      <c r="A96" s="15"/>
      <c r="B96" s="75" t="s">
        <v>84</v>
      </c>
      <c r="C96" s="72"/>
      <c r="D96" s="24"/>
      <c r="E96" s="21">
        <v>406435</v>
      </c>
      <c r="F96" s="34">
        <v>418251</v>
      </c>
      <c r="G96" s="34">
        <v>396956</v>
      </c>
      <c r="H96" s="35">
        <v>363353</v>
      </c>
      <c r="I96" s="18"/>
    </row>
    <row r="97" spans="1:9" ht="15" customHeight="1" x14ac:dyDescent="0.15">
      <c r="A97" s="15"/>
      <c r="B97" s="75" t="s">
        <v>51</v>
      </c>
      <c r="C97" s="72"/>
      <c r="D97" s="24"/>
      <c r="E97" s="21">
        <v>10004673</v>
      </c>
      <c r="F97" s="34">
        <v>8806552</v>
      </c>
      <c r="G97" s="34">
        <v>7611722</v>
      </c>
      <c r="H97" s="35">
        <v>8031114</v>
      </c>
      <c r="I97" s="18"/>
    </row>
    <row r="98" spans="1:9" ht="15" customHeight="1" x14ac:dyDescent="0.15">
      <c r="A98" s="15"/>
      <c r="B98" s="75" t="s">
        <v>52</v>
      </c>
      <c r="C98" s="72"/>
      <c r="D98" s="24"/>
      <c r="E98" s="21">
        <v>2389554</v>
      </c>
      <c r="F98" s="34">
        <v>2948366</v>
      </c>
      <c r="G98" s="34">
        <v>2874337</v>
      </c>
      <c r="H98" s="35">
        <v>3017465</v>
      </c>
      <c r="I98" s="18"/>
    </row>
    <row r="99" spans="1:9" ht="15" customHeight="1" x14ac:dyDescent="0.15">
      <c r="A99" s="15"/>
      <c r="B99" s="75" t="s">
        <v>53</v>
      </c>
      <c r="C99" s="72"/>
      <c r="D99" s="24"/>
      <c r="E99" s="21">
        <v>56143</v>
      </c>
      <c r="F99" s="34">
        <v>25634</v>
      </c>
      <c r="G99" s="34">
        <v>22156</v>
      </c>
      <c r="H99" s="35">
        <v>10376</v>
      </c>
      <c r="I99" s="18"/>
    </row>
    <row r="100" spans="1:9" ht="15" customHeight="1" x14ac:dyDescent="0.15">
      <c r="A100" s="15"/>
      <c r="B100" s="75" t="s">
        <v>54</v>
      </c>
      <c r="C100" s="72"/>
      <c r="D100" s="24"/>
      <c r="E100" s="21">
        <v>26184</v>
      </c>
      <c r="F100" s="34">
        <v>19378</v>
      </c>
      <c r="G100" s="34">
        <v>53850</v>
      </c>
      <c r="H100" s="35">
        <v>28264</v>
      </c>
      <c r="I100" s="18"/>
    </row>
    <row r="101" spans="1:9" ht="15" customHeight="1" x14ac:dyDescent="0.15">
      <c r="A101" s="15"/>
      <c r="B101" s="75" t="s">
        <v>55</v>
      </c>
      <c r="C101" s="72"/>
      <c r="D101" s="24"/>
      <c r="E101" s="21">
        <v>99215</v>
      </c>
      <c r="F101" s="34">
        <v>641772</v>
      </c>
      <c r="G101" s="34">
        <v>1874174</v>
      </c>
      <c r="H101" s="35">
        <v>1321006</v>
      </c>
      <c r="I101" s="18"/>
    </row>
    <row r="102" spans="1:9" ht="15" customHeight="1" x14ac:dyDescent="0.15">
      <c r="A102" s="15"/>
      <c r="B102" s="75" t="s">
        <v>56</v>
      </c>
      <c r="C102" s="72"/>
      <c r="D102" s="24"/>
      <c r="E102" s="21">
        <v>1641443</v>
      </c>
      <c r="F102" s="34">
        <v>2308296</v>
      </c>
      <c r="G102" s="34">
        <v>2816604</v>
      </c>
      <c r="H102" s="35">
        <v>2549496</v>
      </c>
      <c r="I102" s="18"/>
    </row>
    <row r="103" spans="1:9" ht="15" customHeight="1" x14ac:dyDescent="0.15">
      <c r="A103" s="15"/>
      <c r="B103" s="75" t="s">
        <v>57</v>
      </c>
      <c r="C103" s="72"/>
      <c r="D103" s="24"/>
      <c r="E103" s="21">
        <v>747020</v>
      </c>
      <c r="F103" s="34">
        <v>694414</v>
      </c>
      <c r="G103" s="34">
        <v>756573</v>
      </c>
      <c r="H103" s="35">
        <v>834940</v>
      </c>
      <c r="I103" s="18"/>
    </row>
    <row r="104" spans="1:9" ht="15" customHeight="1" x14ac:dyDescent="0.15">
      <c r="A104" s="25"/>
      <c r="B104" s="25" t="s">
        <v>85</v>
      </c>
      <c r="C104" s="76"/>
      <c r="D104" s="27"/>
      <c r="E104" s="28">
        <v>2651200</v>
      </c>
      <c r="F104" s="39">
        <v>2635800</v>
      </c>
      <c r="G104" s="39">
        <v>1139700</v>
      </c>
      <c r="H104" s="40">
        <v>4007600</v>
      </c>
      <c r="I104" s="18"/>
    </row>
    <row r="105" spans="1:9" ht="15" customHeight="1" x14ac:dyDescent="0.15">
      <c r="A105" s="31" t="s">
        <v>183</v>
      </c>
      <c r="B105" s="31"/>
      <c r="E105" s="17"/>
      <c r="F105" s="48"/>
      <c r="G105" s="78"/>
      <c r="H105" s="48"/>
      <c r="I105" s="48"/>
    </row>
    <row r="106" spans="1:9" ht="15" customHeight="1" x14ac:dyDescent="0.15">
      <c r="A106" s="31" t="s">
        <v>86</v>
      </c>
      <c r="B106" s="31"/>
    </row>
    <row r="107" spans="1:9" ht="15" customHeight="1" x14ac:dyDescent="0.15">
      <c r="A107" s="31" t="s">
        <v>87</v>
      </c>
      <c r="B107" s="31"/>
    </row>
  </sheetData>
  <mergeCells count="6">
    <mergeCell ref="A76:D76"/>
    <mergeCell ref="A4:D4"/>
    <mergeCell ref="A5:D5"/>
    <mergeCell ref="A39:D39"/>
    <mergeCell ref="A40:D40"/>
    <mergeCell ref="A75:D75"/>
  </mergeCells>
  <phoneticPr fontId="2"/>
  <pageMargins left="0.78740157480314965" right="0.78740157480314965" top="0.78740157480314965" bottom="0.78740157480314965" header="0.51181102362204722" footer="0.51181102362204722"/>
  <pageSetup paperSize="9" scale="96" orientation="landscape" cellComments="asDisplayed" r:id="rId1"/>
  <headerFooter alignWithMargins="0">
    <oddHeader>&amp;R&amp;"ＭＳ ゴシック,標準"四街道市統計　&amp;A.xlsx</oddHeader>
    <oddFooter>&amp;R&amp;"ＭＳ ゴシック,標準"（&amp;D印刷）</oddFooter>
  </headerFooter>
  <rowBreaks count="2" manualBreakCount="2">
    <brk id="35" max="8" man="1"/>
    <brk id="7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34DA8-1B44-439E-80B8-EC2F03386A06}">
  <sheetPr>
    <tabColor theme="8" tint="0.39997558519241921"/>
  </sheetPr>
  <dimension ref="A1:J85"/>
  <sheetViews>
    <sheetView view="pageBreakPreview" zoomScaleNormal="100" zoomScaleSheetLayoutView="100" workbookViewId="0"/>
  </sheetViews>
  <sheetFormatPr defaultRowHeight="14.25" x14ac:dyDescent="0.15"/>
  <cols>
    <col min="1" max="3" width="3.625" style="2" customWidth="1"/>
    <col min="4" max="4" width="20.625" style="2" customWidth="1"/>
    <col min="5" max="10" width="16.625" style="2" customWidth="1"/>
    <col min="11" max="16384" width="9" style="2"/>
  </cols>
  <sheetData>
    <row r="1" spans="1:10" ht="18" customHeight="1" x14ac:dyDescent="0.15">
      <c r="A1" s="1" t="s">
        <v>93</v>
      </c>
      <c r="B1" s="1"/>
      <c r="C1" s="1"/>
    </row>
    <row r="2" spans="1:10" ht="18" customHeight="1" x14ac:dyDescent="0.15"/>
    <row r="3" spans="1:10" ht="18" customHeight="1" thickBot="1" x14ac:dyDescent="0.2">
      <c r="A3" s="3" t="s">
        <v>0</v>
      </c>
      <c r="B3" s="3"/>
      <c r="C3" s="3"/>
      <c r="D3" s="4"/>
      <c r="E3" s="4"/>
      <c r="F3" s="4"/>
      <c r="G3" s="4"/>
      <c r="H3" s="4"/>
      <c r="I3" s="4"/>
    </row>
    <row r="4" spans="1:10" s="8" customFormat="1" ht="18" customHeight="1" thickTop="1" x14ac:dyDescent="0.15">
      <c r="A4" s="207" t="s">
        <v>13</v>
      </c>
      <c r="B4" s="208"/>
      <c r="C4" s="208"/>
      <c r="D4" s="207"/>
      <c r="E4" s="6" t="s">
        <v>29</v>
      </c>
      <c r="F4" s="6" t="s">
        <v>30</v>
      </c>
      <c r="G4" s="6" t="s">
        <v>31</v>
      </c>
      <c r="H4" s="43" t="s">
        <v>32</v>
      </c>
      <c r="I4" s="43" t="s">
        <v>33</v>
      </c>
      <c r="J4" s="6" t="s">
        <v>34</v>
      </c>
    </row>
    <row r="5" spans="1:10" ht="18" customHeight="1" x14ac:dyDescent="0.15">
      <c r="A5" s="9" t="s">
        <v>64</v>
      </c>
      <c r="B5" s="10"/>
      <c r="C5" s="10"/>
      <c r="D5" s="74"/>
      <c r="E5" s="67">
        <v>22452118</v>
      </c>
      <c r="F5" s="67">
        <v>23196903</v>
      </c>
      <c r="G5" s="13">
        <v>24778217</v>
      </c>
      <c r="H5" s="13">
        <v>25386633</v>
      </c>
      <c r="I5" s="13">
        <v>25705696</v>
      </c>
      <c r="J5" s="14">
        <v>25627250</v>
      </c>
    </row>
    <row r="6" spans="1:10" ht="18" customHeight="1" x14ac:dyDescent="0.15">
      <c r="A6" s="15"/>
      <c r="B6" s="9" t="s">
        <v>94</v>
      </c>
      <c r="C6" s="10"/>
      <c r="D6" s="74"/>
      <c r="E6" s="90">
        <v>19508345</v>
      </c>
      <c r="F6" s="70">
        <v>19782687</v>
      </c>
      <c r="G6" s="18">
        <v>20283958</v>
      </c>
      <c r="H6" s="18">
        <v>21205091</v>
      </c>
      <c r="I6" s="18">
        <v>21897631</v>
      </c>
      <c r="J6" s="19">
        <v>22611641</v>
      </c>
    </row>
    <row r="7" spans="1:10" ht="18" customHeight="1" x14ac:dyDescent="0.15">
      <c r="A7" s="15"/>
      <c r="B7" s="15"/>
      <c r="C7" s="9" t="s">
        <v>95</v>
      </c>
      <c r="D7" s="74"/>
      <c r="E7" s="90">
        <v>12681107</v>
      </c>
      <c r="F7" s="70">
        <v>12928442</v>
      </c>
      <c r="G7" s="18">
        <v>13137383</v>
      </c>
      <c r="H7" s="18">
        <v>13645733</v>
      </c>
      <c r="I7" s="18">
        <v>13626979</v>
      </c>
      <c r="J7" s="19">
        <v>14201179</v>
      </c>
    </row>
    <row r="8" spans="1:10" ht="18" customHeight="1" x14ac:dyDescent="0.15">
      <c r="A8" s="15"/>
      <c r="B8" s="15"/>
      <c r="C8" s="15"/>
      <c r="D8" s="23" t="s">
        <v>96</v>
      </c>
      <c r="E8" s="91">
        <v>5044687</v>
      </c>
      <c r="F8" s="18">
        <v>5102140</v>
      </c>
      <c r="G8" s="18">
        <v>5024103</v>
      </c>
      <c r="H8" s="18">
        <v>4980074</v>
      </c>
      <c r="I8" s="18">
        <v>4994993</v>
      </c>
      <c r="J8" s="19">
        <v>4992848</v>
      </c>
    </row>
    <row r="9" spans="1:10" ht="18" customHeight="1" x14ac:dyDescent="0.15">
      <c r="A9" s="15"/>
      <c r="B9" s="15"/>
      <c r="C9" s="15"/>
      <c r="D9" s="23" t="s">
        <v>97</v>
      </c>
      <c r="E9" s="91">
        <v>5440963</v>
      </c>
      <c r="F9" s="18">
        <v>5546448</v>
      </c>
      <c r="G9" s="18">
        <v>5769087</v>
      </c>
      <c r="H9" s="18">
        <v>6333937</v>
      </c>
      <c r="I9" s="18">
        <v>6459328</v>
      </c>
      <c r="J9" s="19">
        <v>6946010</v>
      </c>
    </row>
    <row r="10" spans="1:10" ht="18" customHeight="1" x14ac:dyDescent="0.15">
      <c r="A10" s="15"/>
      <c r="B10" s="15"/>
      <c r="C10" s="25"/>
      <c r="D10" s="23" t="s">
        <v>75</v>
      </c>
      <c r="E10" s="91">
        <v>2195457</v>
      </c>
      <c r="F10" s="18">
        <v>2279854</v>
      </c>
      <c r="G10" s="18">
        <v>2344193</v>
      </c>
      <c r="H10" s="18">
        <v>2331722</v>
      </c>
      <c r="I10" s="18">
        <v>2172658</v>
      </c>
      <c r="J10" s="19">
        <v>2262321</v>
      </c>
    </row>
    <row r="11" spans="1:10" ht="18" customHeight="1" x14ac:dyDescent="0.15">
      <c r="A11" s="15"/>
      <c r="B11" s="71"/>
      <c r="C11" s="92" t="s">
        <v>98</v>
      </c>
      <c r="D11" s="92"/>
      <c r="E11" s="91">
        <v>3807926</v>
      </c>
      <c r="F11" s="18">
        <v>3808025</v>
      </c>
      <c r="G11" s="18">
        <v>3925923</v>
      </c>
      <c r="H11" s="18">
        <v>4175166</v>
      </c>
      <c r="I11" s="18">
        <v>4493582</v>
      </c>
      <c r="J11" s="19">
        <v>4571020</v>
      </c>
    </row>
    <row r="12" spans="1:10" ht="18" customHeight="1" x14ac:dyDescent="0.15">
      <c r="A12" s="15"/>
      <c r="B12" s="71"/>
      <c r="C12" s="73" t="s">
        <v>99</v>
      </c>
      <c r="D12" s="73"/>
      <c r="E12" s="91">
        <v>377933</v>
      </c>
      <c r="F12" s="18">
        <v>402723</v>
      </c>
      <c r="G12" s="18">
        <v>425880</v>
      </c>
      <c r="H12" s="18">
        <v>353537</v>
      </c>
      <c r="I12" s="18">
        <v>365774</v>
      </c>
      <c r="J12" s="19">
        <v>448558</v>
      </c>
    </row>
    <row r="13" spans="1:10" ht="18" customHeight="1" x14ac:dyDescent="0.15">
      <c r="A13" s="15"/>
      <c r="B13" s="71"/>
      <c r="C13" s="73" t="s">
        <v>100</v>
      </c>
      <c r="D13" s="73"/>
      <c r="E13" s="91">
        <v>869658</v>
      </c>
      <c r="F13" s="18">
        <v>849108</v>
      </c>
      <c r="G13" s="18">
        <v>845149</v>
      </c>
      <c r="H13" s="18">
        <v>964102</v>
      </c>
      <c r="I13" s="18">
        <v>1126455</v>
      </c>
      <c r="J13" s="19">
        <v>1008277</v>
      </c>
    </row>
    <row r="14" spans="1:10" ht="18" customHeight="1" x14ac:dyDescent="0.15">
      <c r="A14" s="15"/>
      <c r="B14" s="71"/>
      <c r="C14" s="73" t="s">
        <v>101</v>
      </c>
      <c r="D14" s="73"/>
      <c r="E14" s="90">
        <v>60000</v>
      </c>
      <c r="F14" s="18">
        <v>60000</v>
      </c>
      <c r="G14" s="18">
        <v>60000</v>
      </c>
      <c r="H14" s="18">
        <v>60000</v>
      </c>
      <c r="I14" s="18">
        <v>50000</v>
      </c>
      <c r="J14" s="19">
        <v>50000</v>
      </c>
    </row>
    <row r="15" spans="1:10" ht="18" customHeight="1" x14ac:dyDescent="0.15">
      <c r="A15" s="15"/>
      <c r="B15" s="26"/>
      <c r="C15" s="93" t="s">
        <v>102</v>
      </c>
      <c r="D15" s="93"/>
      <c r="E15" s="90">
        <v>1711721</v>
      </c>
      <c r="F15" s="18">
        <v>1734389</v>
      </c>
      <c r="G15" s="18">
        <v>1889623</v>
      </c>
      <c r="H15" s="18">
        <v>2006553</v>
      </c>
      <c r="I15" s="18">
        <v>2234841</v>
      </c>
      <c r="J15" s="19">
        <v>2332607</v>
      </c>
    </row>
    <row r="16" spans="1:10" ht="18" customHeight="1" x14ac:dyDescent="0.15">
      <c r="A16" s="15"/>
      <c r="B16" s="75" t="s">
        <v>103</v>
      </c>
      <c r="C16" s="72"/>
      <c r="D16" s="73"/>
      <c r="E16" s="90">
        <v>532982</v>
      </c>
      <c r="F16" s="18">
        <v>801662</v>
      </c>
      <c r="G16" s="18">
        <v>845590</v>
      </c>
      <c r="H16" s="18">
        <v>599510</v>
      </c>
      <c r="I16" s="18">
        <v>1086394</v>
      </c>
      <c r="J16" s="19">
        <v>870926</v>
      </c>
    </row>
    <row r="17" spans="1:10" ht="18" customHeight="1" x14ac:dyDescent="0.15">
      <c r="A17" s="15"/>
      <c r="B17" s="75" t="s">
        <v>104</v>
      </c>
      <c r="C17" s="72"/>
      <c r="D17" s="73"/>
      <c r="E17" s="90">
        <v>33069</v>
      </c>
      <c r="F17" s="18">
        <v>30074</v>
      </c>
      <c r="G17" s="18">
        <v>9711</v>
      </c>
      <c r="H17" s="18">
        <v>5997</v>
      </c>
      <c r="I17" s="18">
        <v>12929</v>
      </c>
      <c r="J17" s="19">
        <v>22528</v>
      </c>
    </row>
    <row r="18" spans="1:10" ht="18" customHeight="1" x14ac:dyDescent="0.15">
      <c r="A18" s="15"/>
      <c r="B18" s="75" t="s">
        <v>105</v>
      </c>
      <c r="C18" s="72"/>
      <c r="D18" s="73"/>
      <c r="E18" s="90">
        <v>233577</v>
      </c>
      <c r="F18" s="18">
        <v>312389</v>
      </c>
      <c r="G18" s="18">
        <v>248421</v>
      </c>
      <c r="H18" s="18">
        <v>138318</v>
      </c>
      <c r="I18" s="18">
        <v>98313</v>
      </c>
      <c r="J18" s="19">
        <v>103219</v>
      </c>
    </row>
    <row r="19" spans="1:10" ht="18" customHeight="1" x14ac:dyDescent="0.15">
      <c r="A19" s="15"/>
      <c r="B19" s="75" t="s">
        <v>106</v>
      </c>
      <c r="C19" s="72"/>
      <c r="D19" s="73"/>
      <c r="E19" s="94" t="s">
        <v>25</v>
      </c>
      <c r="F19" s="86" t="s">
        <v>24</v>
      </c>
      <c r="G19" s="86" t="s">
        <v>24</v>
      </c>
      <c r="H19" s="86" t="s">
        <v>24</v>
      </c>
      <c r="I19" s="86" t="s">
        <v>24</v>
      </c>
      <c r="J19" s="87" t="s">
        <v>24</v>
      </c>
    </row>
    <row r="20" spans="1:10" ht="18" customHeight="1" x14ac:dyDescent="0.15">
      <c r="A20" s="15"/>
      <c r="B20" s="9" t="s">
        <v>107</v>
      </c>
      <c r="D20" s="92"/>
      <c r="E20" s="90">
        <f>SUM(E21,E24)</f>
        <v>2144145</v>
      </c>
      <c r="F20" s="70">
        <f>SUM(F21,F24)</f>
        <v>2270091</v>
      </c>
      <c r="G20" s="18">
        <f>SUM(G21,G24)</f>
        <v>3390537</v>
      </c>
      <c r="H20" s="18">
        <v>3437717</v>
      </c>
      <c r="I20" s="18">
        <v>2610429</v>
      </c>
      <c r="J20" s="19">
        <v>2018936</v>
      </c>
    </row>
    <row r="21" spans="1:10" ht="18" customHeight="1" x14ac:dyDescent="0.15">
      <c r="A21" s="15"/>
      <c r="B21" s="15"/>
      <c r="C21" s="95" t="s">
        <v>108</v>
      </c>
      <c r="D21" s="74"/>
      <c r="E21" s="91">
        <f>SUM(E22:E23)</f>
        <v>2138390</v>
      </c>
      <c r="F21" s="96">
        <f>SUM(F22:F23)</f>
        <v>2269841</v>
      </c>
      <c r="G21" s="18">
        <v>3390537</v>
      </c>
      <c r="H21" s="18">
        <v>3437717</v>
      </c>
      <c r="I21" s="18">
        <v>2610429</v>
      </c>
      <c r="J21" s="19">
        <v>2018936</v>
      </c>
    </row>
    <row r="22" spans="1:10" ht="18" customHeight="1" x14ac:dyDescent="0.15">
      <c r="A22" s="15"/>
      <c r="B22" s="15"/>
      <c r="C22" s="15"/>
      <c r="D22" s="23" t="s">
        <v>109</v>
      </c>
      <c r="E22" s="91">
        <v>428141</v>
      </c>
      <c r="F22" s="18">
        <v>414928</v>
      </c>
      <c r="G22" s="18">
        <v>1390700</v>
      </c>
      <c r="H22" s="18">
        <v>1071399</v>
      </c>
      <c r="I22" s="18">
        <v>859476</v>
      </c>
      <c r="J22" s="19">
        <v>932615</v>
      </c>
    </row>
    <row r="23" spans="1:10" ht="18" customHeight="1" x14ac:dyDescent="0.15">
      <c r="A23" s="15"/>
      <c r="B23" s="15"/>
      <c r="C23" s="25"/>
      <c r="D23" s="23" t="s">
        <v>110</v>
      </c>
      <c r="E23" s="91">
        <v>1710249</v>
      </c>
      <c r="F23" s="18">
        <v>1854913</v>
      </c>
      <c r="G23" s="18">
        <v>1999837</v>
      </c>
      <c r="H23" s="18">
        <v>2366318</v>
      </c>
      <c r="I23" s="18">
        <v>1750953</v>
      </c>
      <c r="J23" s="19">
        <v>1086321</v>
      </c>
    </row>
    <row r="24" spans="1:10" ht="18" customHeight="1" x14ac:dyDescent="0.15">
      <c r="A24" s="25"/>
      <c r="B24" s="26"/>
      <c r="C24" s="76" t="s">
        <v>111</v>
      </c>
      <c r="D24" s="93"/>
      <c r="E24" s="97">
        <v>5755</v>
      </c>
      <c r="F24" s="29">
        <v>250</v>
      </c>
      <c r="G24" s="98" t="s">
        <v>24</v>
      </c>
      <c r="H24" s="98" t="s">
        <v>24</v>
      </c>
      <c r="I24" s="98" t="s">
        <v>24</v>
      </c>
      <c r="J24" s="99" t="s">
        <v>24</v>
      </c>
    </row>
    <row r="25" spans="1:10" ht="18" customHeight="1" x14ac:dyDescent="0.15">
      <c r="A25" s="31" t="s">
        <v>183</v>
      </c>
      <c r="B25" s="31"/>
      <c r="C25" s="31"/>
    </row>
    <row r="31" spans="1:10" ht="18" customHeight="1" x14ac:dyDescent="0.15">
      <c r="A31" s="1" t="s">
        <v>93</v>
      </c>
      <c r="B31" s="1"/>
      <c r="C31" s="1"/>
    </row>
    <row r="32" spans="1:10" ht="18" customHeight="1" x14ac:dyDescent="0.15"/>
    <row r="33" spans="1:10" ht="18" customHeight="1" thickBot="1" x14ac:dyDescent="0.2">
      <c r="A33" s="3" t="s">
        <v>0</v>
      </c>
      <c r="B33" s="3"/>
      <c r="C33" s="3"/>
      <c r="D33" s="4"/>
      <c r="E33" s="4"/>
    </row>
    <row r="34" spans="1:10" s="8" customFormat="1" ht="18" customHeight="1" thickTop="1" x14ac:dyDescent="0.15">
      <c r="A34" s="207" t="s">
        <v>13</v>
      </c>
      <c r="B34" s="208"/>
      <c r="C34" s="208"/>
      <c r="D34" s="207"/>
      <c r="E34" s="43" t="s">
        <v>59</v>
      </c>
      <c r="F34" s="6" t="s">
        <v>60</v>
      </c>
      <c r="G34" s="6" t="s">
        <v>88</v>
      </c>
      <c r="H34" s="6" t="s">
        <v>89</v>
      </c>
      <c r="I34" s="6" t="s">
        <v>91</v>
      </c>
      <c r="J34" s="6" t="s">
        <v>92</v>
      </c>
    </row>
    <row r="35" spans="1:10" ht="18" customHeight="1" x14ac:dyDescent="0.15">
      <c r="A35" s="9" t="s">
        <v>64</v>
      </c>
      <c r="B35" s="10"/>
      <c r="C35" s="10"/>
      <c r="D35" s="74"/>
      <c r="E35" s="100">
        <v>25403653</v>
      </c>
      <c r="F35" s="67">
        <v>26172468</v>
      </c>
      <c r="G35" s="67">
        <v>26730249</v>
      </c>
      <c r="H35" s="67">
        <v>38614325</v>
      </c>
      <c r="I35" s="67">
        <v>34287367</v>
      </c>
      <c r="J35" s="101">
        <v>35234124</v>
      </c>
    </row>
    <row r="36" spans="1:10" ht="18" customHeight="1" x14ac:dyDescent="0.15">
      <c r="A36" s="15"/>
      <c r="B36" s="9" t="s">
        <v>94</v>
      </c>
      <c r="C36" s="10"/>
      <c r="D36" s="74"/>
      <c r="E36" s="90">
        <v>22988208</v>
      </c>
      <c r="F36" s="70">
        <v>23432042</v>
      </c>
      <c r="G36" s="70">
        <v>24503857</v>
      </c>
      <c r="H36" s="70">
        <v>35283629</v>
      </c>
      <c r="I36" s="70">
        <v>29679892</v>
      </c>
      <c r="J36" s="102">
        <v>29892590</v>
      </c>
    </row>
    <row r="37" spans="1:10" ht="18" customHeight="1" x14ac:dyDescent="0.15">
      <c r="A37" s="15"/>
      <c r="B37" s="15"/>
      <c r="C37" s="9" t="s">
        <v>95</v>
      </c>
      <c r="D37" s="74"/>
      <c r="E37" s="90">
        <v>14561922</v>
      </c>
      <c r="F37" s="70">
        <v>14885499</v>
      </c>
      <c r="G37" s="70">
        <v>15247026</v>
      </c>
      <c r="H37" s="70">
        <v>15852210</v>
      </c>
      <c r="I37" s="70">
        <v>18554703</v>
      </c>
      <c r="J37" s="102">
        <v>17869498</v>
      </c>
    </row>
    <row r="38" spans="1:10" ht="18" customHeight="1" x14ac:dyDescent="0.15">
      <c r="A38" s="15"/>
      <c r="B38" s="15"/>
      <c r="C38" s="15"/>
      <c r="D38" s="23" t="s">
        <v>96</v>
      </c>
      <c r="E38" s="91">
        <v>4951974</v>
      </c>
      <c r="F38" s="96">
        <v>4928215</v>
      </c>
      <c r="G38" s="96">
        <v>4802558</v>
      </c>
      <c r="H38" s="96">
        <v>4961920</v>
      </c>
      <c r="I38" s="96">
        <v>4947699</v>
      </c>
      <c r="J38" s="103">
        <v>5089650</v>
      </c>
    </row>
    <row r="39" spans="1:10" ht="18" customHeight="1" x14ac:dyDescent="0.15">
      <c r="A39" s="15"/>
      <c r="B39" s="15"/>
      <c r="C39" s="15"/>
      <c r="D39" s="23" t="s">
        <v>97</v>
      </c>
      <c r="E39" s="91">
        <v>7275767</v>
      </c>
      <c r="F39" s="96">
        <v>7614424</v>
      </c>
      <c r="G39" s="96">
        <v>8203228</v>
      </c>
      <c r="H39" s="96">
        <v>8785688</v>
      </c>
      <c r="I39" s="96">
        <v>11477581</v>
      </c>
      <c r="J39" s="103">
        <v>10587715</v>
      </c>
    </row>
    <row r="40" spans="1:10" ht="18" customHeight="1" x14ac:dyDescent="0.15">
      <c r="A40" s="15"/>
      <c r="B40" s="15"/>
      <c r="C40" s="25"/>
      <c r="D40" s="23" t="s">
        <v>75</v>
      </c>
      <c r="E40" s="91">
        <v>2334181</v>
      </c>
      <c r="F40" s="96">
        <v>2342860</v>
      </c>
      <c r="G40" s="96">
        <v>2241240</v>
      </c>
      <c r="H40" s="96">
        <v>2104602</v>
      </c>
      <c r="I40" s="96">
        <v>2129423</v>
      </c>
      <c r="J40" s="103">
        <v>2192133</v>
      </c>
    </row>
    <row r="41" spans="1:10" ht="18" customHeight="1" x14ac:dyDescent="0.15">
      <c r="A41" s="15"/>
      <c r="B41" s="71"/>
      <c r="C41" s="92" t="s">
        <v>98</v>
      </c>
      <c r="D41" s="92"/>
      <c r="E41" s="91">
        <v>4501588</v>
      </c>
      <c r="F41" s="96">
        <v>4557008</v>
      </c>
      <c r="G41" s="96">
        <v>5036355</v>
      </c>
      <c r="H41" s="96">
        <v>5242335</v>
      </c>
      <c r="I41" s="96">
        <v>6396959</v>
      </c>
      <c r="J41" s="103">
        <v>6325460</v>
      </c>
    </row>
    <row r="42" spans="1:10" ht="18" customHeight="1" x14ac:dyDescent="0.15">
      <c r="A42" s="15"/>
      <c r="B42" s="71"/>
      <c r="C42" s="73" t="s">
        <v>99</v>
      </c>
      <c r="D42" s="73"/>
      <c r="E42" s="91">
        <v>439527</v>
      </c>
      <c r="F42" s="96">
        <v>460275</v>
      </c>
      <c r="G42" s="96">
        <v>453896</v>
      </c>
      <c r="H42" s="96">
        <v>484977</v>
      </c>
      <c r="I42" s="96">
        <v>485056</v>
      </c>
      <c r="J42" s="103">
        <v>472347</v>
      </c>
    </row>
    <row r="43" spans="1:10" ht="18" customHeight="1" x14ac:dyDescent="0.15">
      <c r="A43" s="15"/>
      <c r="B43" s="71"/>
      <c r="C43" s="73" t="s">
        <v>100</v>
      </c>
      <c r="D43" s="73"/>
      <c r="E43" s="91">
        <v>1132626</v>
      </c>
      <c r="F43" s="96">
        <v>1155825</v>
      </c>
      <c r="G43" s="96">
        <v>1288906</v>
      </c>
      <c r="H43" s="96">
        <v>11062309</v>
      </c>
      <c r="I43" s="96">
        <v>1538151</v>
      </c>
      <c r="J43" s="103">
        <v>2442842</v>
      </c>
    </row>
    <row r="44" spans="1:10" ht="18" customHeight="1" x14ac:dyDescent="0.15">
      <c r="A44" s="15"/>
      <c r="B44" s="71"/>
      <c r="C44" s="73" t="s">
        <v>101</v>
      </c>
      <c r="D44" s="73"/>
      <c r="E44" s="90">
        <v>148012</v>
      </c>
      <c r="F44" s="70">
        <v>119336</v>
      </c>
      <c r="G44" s="70">
        <v>105335</v>
      </c>
      <c r="H44" s="70">
        <v>96408</v>
      </c>
      <c r="I44" s="70">
        <v>50000</v>
      </c>
      <c r="J44" s="102">
        <v>50000</v>
      </c>
    </row>
    <row r="45" spans="1:10" ht="18" customHeight="1" x14ac:dyDescent="0.15">
      <c r="A45" s="15"/>
      <c r="B45" s="26"/>
      <c r="C45" s="93" t="s">
        <v>102</v>
      </c>
      <c r="D45" s="93"/>
      <c r="E45" s="90">
        <v>2204533</v>
      </c>
      <c r="F45" s="70">
        <v>2254099</v>
      </c>
      <c r="G45" s="70">
        <v>2372339</v>
      </c>
      <c r="H45" s="70">
        <v>2545390</v>
      </c>
      <c r="I45" s="70">
        <v>2655023</v>
      </c>
      <c r="J45" s="102">
        <v>2732443</v>
      </c>
    </row>
    <row r="46" spans="1:10" ht="18" customHeight="1" x14ac:dyDescent="0.15">
      <c r="A46" s="15"/>
      <c r="B46" s="75" t="s">
        <v>103</v>
      </c>
      <c r="C46" s="72"/>
      <c r="D46" s="73"/>
      <c r="E46" s="90">
        <v>690747</v>
      </c>
      <c r="F46" s="70">
        <v>600617</v>
      </c>
      <c r="G46" s="70">
        <v>483431</v>
      </c>
      <c r="H46" s="70">
        <v>1037360</v>
      </c>
      <c r="I46" s="70">
        <v>2038042</v>
      </c>
      <c r="J46" s="102">
        <v>1469166</v>
      </c>
    </row>
    <row r="47" spans="1:10" ht="18" customHeight="1" x14ac:dyDescent="0.15">
      <c r="A47" s="15"/>
      <c r="B47" s="75" t="s">
        <v>104</v>
      </c>
      <c r="C47" s="72"/>
      <c r="D47" s="73"/>
      <c r="E47" s="90">
        <v>33522</v>
      </c>
      <c r="F47" s="70">
        <v>36671</v>
      </c>
      <c r="G47" s="70">
        <v>10276</v>
      </c>
      <c r="H47" s="70">
        <v>543</v>
      </c>
      <c r="I47" s="70">
        <v>51739</v>
      </c>
      <c r="J47" s="102">
        <v>29052</v>
      </c>
    </row>
    <row r="48" spans="1:10" ht="18" customHeight="1" x14ac:dyDescent="0.15">
      <c r="A48" s="15"/>
      <c r="B48" s="75" t="s">
        <v>105</v>
      </c>
      <c r="C48" s="72"/>
      <c r="D48" s="73"/>
      <c r="E48" s="90">
        <v>65336</v>
      </c>
      <c r="F48" s="70">
        <v>59126</v>
      </c>
      <c r="G48" s="70">
        <v>52982</v>
      </c>
      <c r="H48" s="70">
        <v>49967</v>
      </c>
      <c r="I48" s="70">
        <v>41810</v>
      </c>
      <c r="J48" s="102">
        <v>38206</v>
      </c>
    </row>
    <row r="49" spans="1:10" ht="18" customHeight="1" x14ac:dyDescent="0.15">
      <c r="A49" s="15"/>
      <c r="B49" s="75" t="s">
        <v>106</v>
      </c>
      <c r="C49" s="72"/>
      <c r="D49" s="73"/>
      <c r="E49" s="104" t="s">
        <v>24</v>
      </c>
      <c r="F49" s="105" t="s">
        <v>24</v>
      </c>
      <c r="G49" s="105" t="s">
        <v>24</v>
      </c>
      <c r="H49" s="105" t="s">
        <v>24</v>
      </c>
      <c r="I49" s="105" t="s">
        <v>24</v>
      </c>
      <c r="J49" s="106" t="s">
        <v>24</v>
      </c>
    </row>
    <row r="50" spans="1:10" ht="18" customHeight="1" x14ac:dyDescent="0.15">
      <c r="A50" s="15"/>
      <c r="B50" s="9" t="s">
        <v>107</v>
      </c>
      <c r="D50" s="92"/>
      <c r="E50" s="90">
        <v>1625840</v>
      </c>
      <c r="F50" s="70">
        <v>2044012</v>
      </c>
      <c r="G50" s="70">
        <v>1679703</v>
      </c>
      <c r="H50" s="70">
        <v>2242826</v>
      </c>
      <c r="I50" s="70">
        <v>2475884</v>
      </c>
      <c r="J50" s="102">
        <v>3805110</v>
      </c>
    </row>
    <row r="51" spans="1:10" ht="18" customHeight="1" x14ac:dyDescent="0.15">
      <c r="A51" s="15"/>
      <c r="B51" s="15"/>
      <c r="C51" s="95" t="s">
        <v>108</v>
      </c>
      <c r="D51" s="74"/>
      <c r="E51" s="91">
        <v>1625840</v>
      </c>
      <c r="F51" s="96">
        <v>2044012</v>
      </c>
      <c r="G51" s="96">
        <v>1638195</v>
      </c>
      <c r="H51" s="96">
        <v>2214424</v>
      </c>
      <c r="I51" s="96">
        <v>2475884</v>
      </c>
      <c r="J51" s="103">
        <v>3805110</v>
      </c>
    </row>
    <row r="52" spans="1:10" ht="18" customHeight="1" x14ac:dyDescent="0.15">
      <c r="A52" s="15"/>
      <c r="B52" s="15"/>
      <c r="C52" s="15"/>
      <c r="D52" s="23" t="s">
        <v>109</v>
      </c>
      <c r="E52" s="91">
        <v>515310</v>
      </c>
      <c r="F52" s="96">
        <v>578872</v>
      </c>
      <c r="G52" s="96">
        <v>660390</v>
      </c>
      <c r="H52" s="96">
        <v>1000814</v>
      </c>
      <c r="I52" s="96">
        <v>936777</v>
      </c>
      <c r="J52" s="103">
        <v>712186</v>
      </c>
    </row>
    <row r="53" spans="1:10" ht="18" customHeight="1" x14ac:dyDescent="0.15">
      <c r="A53" s="15"/>
      <c r="B53" s="15"/>
      <c r="C53" s="25"/>
      <c r="D53" s="23" t="s">
        <v>110</v>
      </c>
      <c r="E53" s="91">
        <v>1110530</v>
      </c>
      <c r="F53" s="96">
        <v>1465140</v>
      </c>
      <c r="G53" s="96">
        <v>977805</v>
      </c>
      <c r="H53" s="96">
        <v>1213610</v>
      </c>
      <c r="I53" s="96">
        <v>1539107</v>
      </c>
      <c r="J53" s="103">
        <v>3092924</v>
      </c>
    </row>
    <row r="54" spans="1:10" ht="18" customHeight="1" x14ac:dyDescent="0.15">
      <c r="A54" s="25"/>
      <c r="B54" s="26"/>
      <c r="C54" s="76" t="s">
        <v>111</v>
      </c>
      <c r="D54" s="93"/>
      <c r="E54" s="107" t="s">
        <v>24</v>
      </c>
      <c r="F54" s="108" t="s">
        <v>24</v>
      </c>
      <c r="G54" s="108">
        <v>41508</v>
      </c>
      <c r="H54" s="108">
        <v>28402</v>
      </c>
      <c r="I54" s="108" t="s">
        <v>24</v>
      </c>
      <c r="J54" s="109" t="s">
        <v>24</v>
      </c>
    </row>
    <row r="55" spans="1:10" ht="18" customHeight="1" x14ac:dyDescent="0.15">
      <c r="A55" s="31" t="s">
        <v>183</v>
      </c>
      <c r="B55" s="31"/>
      <c r="C55" s="31"/>
    </row>
    <row r="61" spans="1:10" ht="18" customHeight="1" x14ac:dyDescent="0.15">
      <c r="A61" s="1" t="s">
        <v>93</v>
      </c>
      <c r="B61" s="1"/>
      <c r="C61" s="1"/>
    </row>
    <row r="62" spans="1:10" ht="18" customHeight="1" x14ac:dyDescent="0.15"/>
    <row r="63" spans="1:10" ht="18" customHeight="1" thickBot="1" x14ac:dyDescent="0.2">
      <c r="A63" s="3" t="s">
        <v>0</v>
      </c>
      <c r="B63" s="3"/>
      <c r="C63" s="3"/>
      <c r="D63" s="4"/>
      <c r="E63" s="4"/>
    </row>
    <row r="64" spans="1:10" s="8" customFormat="1" ht="18" customHeight="1" thickTop="1" x14ac:dyDescent="0.15">
      <c r="A64" s="207" t="s">
        <v>13</v>
      </c>
      <c r="B64" s="208"/>
      <c r="C64" s="208"/>
      <c r="D64" s="207"/>
      <c r="E64" s="6" t="s">
        <v>26</v>
      </c>
      <c r="F64" s="6" t="s">
        <v>175</v>
      </c>
    </row>
    <row r="65" spans="1:10" ht="18" customHeight="1" x14ac:dyDescent="0.15">
      <c r="A65" s="9" t="s">
        <v>64</v>
      </c>
      <c r="B65" s="10"/>
      <c r="C65" s="10"/>
      <c r="D65" s="74"/>
      <c r="E65" s="100">
        <v>35290191</v>
      </c>
      <c r="F65" s="101">
        <v>39023264</v>
      </c>
      <c r="G65" s="70"/>
      <c r="H65" s="70"/>
      <c r="I65" s="70"/>
      <c r="J65" s="70"/>
    </row>
    <row r="66" spans="1:10" ht="18" customHeight="1" x14ac:dyDescent="0.15">
      <c r="A66" s="15"/>
      <c r="B66" s="9" t="s">
        <v>94</v>
      </c>
      <c r="C66" s="10"/>
      <c r="D66" s="74"/>
      <c r="E66" s="90">
        <v>30763506</v>
      </c>
      <c r="F66" s="102">
        <v>31757562</v>
      </c>
      <c r="G66" s="70"/>
      <c r="H66" s="70"/>
      <c r="I66" s="70"/>
      <c r="J66" s="70"/>
    </row>
    <row r="67" spans="1:10" ht="18" customHeight="1" x14ac:dyDescent="0.15">
      <c r="A67" s="15"/>
      <c r="B67" s="15"/>
      <c r="C67" s="9" t="s">
        <v>95</v>
      </c>
      <c r="D67" s="74"/>
      <c r="E67" s="90">
        <v>19268567</v>
      </c>
      <c r="F67" s="102">
        <v>20429598</v>
      </c>
      <c r="G67" s="70"/>
      <c r="H67" s="70"/>
      <c r="I67" s="70"/>
      <c r="J67" s="70"/>
    </row>
    <row r="68" spans="1:10" ht="18" customHeight="1" x14ac:dyDescent="0.15">
      <c r="A68" s="15"/>
      <c r="B68" s="15"/>
      <c r="C68" s="15"/>
      <c r="D68" s="23" t="s">
        <v>96</v>
      </c>
      <c r="E68" s="91">
        <v>5119249</v>
      </c>
      <c r="F68" s="103">
        <v>5347733</v>
      </c>
      <c r="G68" s="96"/>
      <c r="H68" s="96"/>
      <c r="I68" s="96"/>
      <c r="J68" s="96"/>
    </row>
    <row r="69" spans="1:10" ht="18" customHeight="1" x14ac:dyDescent="0.15">
      <c r="A69" s="15"/>
      <c r="B69" s="15"/>
      <c r="C69" s="15"/>
      <c r="D69" s="23" t="s">
        <v>97</v>
      </c>
      <c r="E69" s="91">
        <v>11799135</v>
      </c>
      <c r="F69" s="103">
        <v>12741403</v>
      </c>
      <c r="G69" s="96"/>
      <c r="H69" s="96"/>
      <c r="I69" s="96"/>
      <c r="J69" s="96"/>
    </row>
    <row r="70" spans="1:10" ht="18" customHeight="1" x14ac:dyDescent="0.15">
      <c r="A70" s="15"/>
      <c r="B70" s="15"/>
      <c r="C70" s="25"/>
      <c r="D70" s="23" t="s">
        <v>75</v>
      </c>
      <c r="E70" s="91">
        <v>2350183</v>
      </c>
      <c r="F70" s="103">
        <v>2340462</v>
      </c>
      <c r="G70" s="96"/>
      <c r="H70" s="96"/>
      <c r="I70" s="96"/>
      <c r="J70" s="96"/>
    </row>
    <row r="71" spans="1:10" ht="18" customHeight="1" x14ac:dyDescent="0.15">
      <c r="A71" s="15"/>
      <c r="B71" s="71"/>
      <c r="C71" s="92" t="s">
        <v>98</v>
      </c>
      <c r="D71" s="92"/>
      <c r="E71" s="91">
        <v>5513732</v>
      </c>
      <c r="F71" s="103">
        <v>6040196</v>
      </c>
      <c r="G71" s="96"/>
      <c r="H71" s="96"/>
      <c r="I71" s="96"/>
      <c r="J71" s="96"/>
    </row>
    <row r="72" spans="1:10" ht="18" customHeight="1" x14ac:dyDescent="0.15">
      <c r="A72" s="15"/>
      <c r="B72" s="71"/>
      <c r="C72" s="73" t="s">
        <v>99</v>
      </c>
      <c r="D72" s="73"/>
      <c r="E72" s="91">
        <v>494690</v>
      </c>
      <c r="F72" s="103">
        <v>498674</v>
      </c>
      <c r="G72" s="96"/>
      <c r="H72" s="96"/>
      <c r="I72" s="96"/>
      <c r="J72" s="96"/>
    </row>
    <row r="73" spans="1:10" ht="18" customHeight="1" x14ac:dyDescent="0.15">
      <c r="A73" s="15"/>
      <c r="B73" s="71"/>
      <c r="C73" s="73" t="s">
        <v>100</v>
      </c>
      <c r="D73" s="73"/>
      <c r="E73" s="91">
        <v>2595932</v>
      </c>
      <c r="F73" s="103">
        <v>1748169</v>
      </c>
      <c r="G73" s="96"/>
      <c r="H73" s="96"/>
      <c r="I73" s="96"/>
      <c r="J73" s="96"/>
    </row>
    <row r="74" spans="1:10" ht="18" customHeight="1" x14ac:dyDescent="0.15">
      <c r="A74" s="15"/>
      <c r="B74" s="71"/>
      <c r="C74" s="73" t="s">
        <v>101</v>
      </c>
      <c r="D74" s="73"/>
      <c r="E74" s="90">
        <v>50000</v>
      </c>
      <c r="F74" s="102">
        <v>50000</v>
      </c>
      <c r="G74" s="70"/>
      <c r="H74" s="70"/>
      <c r="I74" s="70"/>
      <c r="J74" s="70"/>
    </row>
    <row r="75" spans="1:10" ht="18" customHeight="1" x14ac:dyDescent="0.15">
      <c r="A75" s="15"/>
      <c r="B75" s="26"/>
      <c r="C75" s="93" t="s">
        <v>102</v>
      </c>
      <c r="D75" s="93"/>
      <c r="E75" s="90">
        <v>2840585</v>
      </c>
      <c r="F75" s="102">
        <v>2990925</v>
      </c>
      <c r="G75" s="70"/>
      <c r="H75" s="70"/>
      <c r="I75" s="70"/>
      <c r="J75" s="70"/>
    </row>
    <row r="76" spans="1:10" ht="18" customHeight="1" x14ac:dyDescent="0.15">
      <c r="A76" s="15"/>
      <c r="B76" s="75" t="s">
        <v>103</v>
      </c>
      <c r="C76" s="72"/>
      <c r="D76" s="73"/>
      <c r="E76" s="90">
        <v>2313411</v>
      </c>
      <c r="F76" s="102">
        <v>1368351</v>
      </c>
      <c r="G76" s="70"/>
      <c r="H76" s="70"/>
      <c r="I76" s="70"/>
      <c r="J76" s="70"/>
    </row>
    <row r="77" spans="1:10" ht="18" customHeight="1" x14ac:dyDescent="0.15">
      <c r="A77" s="15"/>
      <c r="B77" s="75" t="s">
        <v>104</v>
      </c>
      <c r="C77" s="72"/>
      <c r="D77" s="73"/>
      <c r="E77" s="90">
        <v>48762</v>
      </c>
      <c r="F77" s="102">
        <v>62195</v>
      </c>
      <c r="G77" s="70"/>
      <c r="H77" s="70"/>
      <c r="I77" s="70"/>
      <c r="J77" s="70"/>
    </row>
    <row r="78" spans="1:10" ht="18" customHeight="1" x14ac:dyDescent="0.15">
      <c r="A78" s="15"/>
      <c r="B78" s="75" t="s">
        <v>105</v>
      </c>
      <c r="C78" s="72"/>
      <c r="D78" s="73"/>
      <c r="E78" s="90">
        <v>40242</v>
      </c>
      <c r="F78" s="102">
        <v>32643</v>
      </c>
      <c r="G78" s="70"/>
      <c r="H78" s="70"/>
      <c r="I78" s="70"/>
      <c r="J78" s="70"/>
    </row>
    <row r="79" spans="1:10" ht="18" customHeight="1" x14ac:dyDescent="0.15">
      <c r="A79" s="15"/>
      <c r="B79" s="75" t="s">
        <v>106</v>
      </c>
      <c r="C79" s="72"/>
      <c r="D79" s="73"/>
      <c r="E79" s="104" t="s">
        <v>27</v>
      </c>
      <c r="F79" s="106" t="s">
        <v>27</v>
      </c>
      <c r="G79" s="105"/>
      <c r="H79" s="105"/>
      <c r="I79" s="105"/>
      <c r="J79" s="105"/>
    </row>
    <row r="80" spans="1:10" ht="18" customHeight="1" x14ac:dyDescent="0.15">
      <c r="A80" s="15"/>
      <c r="B80" s="9" t="s">
        <v>107</v>
      </c>
      <c r="D80" s="92"/>
      <c r="E80" s="90">
        <v>2124270</v>
      </c>
      <c r="F80" s="102">
        <v>5802513</v>
      </c>
      <c r="G80" s="70"/>
      <c r="H80" s="70"/>
      <c r="I80" s="70"/>
      <c r="J80" s="70"/>
    </row>
    <row r="81" spans="1:10" ht="18" customHeight="1" x14ac:dyDescent="0.15">
      <c r="A81" s="15"/>
      <c r="B81" s="15"/>
      <c r="C81" s="95" t="s">
        <v>108</v>
      </c>
      <c r="D81" s="74"/>
      <c r="E81" s="91">
        <v>2124270</v>
      </c>
      <c r="F81" s="103">
        <v>5802513</v>
      </c>
      <c r="G81" s="96"/>
      <c r="H81" s="96"/>
      <c r="I81" s="96"/>
      <c r="J81" s="96"/>
    </row>
    <row r="82" spans="1:10" ht="18" customHeight="1" x14ac:dyDescent="0.15">
      <c r="A82" s="15"/>
      <c r="B82" s="15"/>
      <c r="C82" s="15"/>
      <c r="D82" s="23" t="s">
        <v>109</v>
      </c>
      <c r="E82" s="91">
        <v>256859</v>
      </c>
      <c r="F82" s="103">
        <v>757014</v>
      </c>
      <c r="G82" s="96"/>
      <c r="H82" s="96"/>
      <c r="I82" s="96"/>
      <c r="J82" s="96"/>
    </row>
    <row r="83" spans="1:10" ht="18" customHeight="1" x14ac:dyDescent="0.15">
      <c r="A83" s="15"/>
      <c r="B83" s="15"/>
      <c r="C83" s="25"/>
      <c r="D83" s="23" t="s">
        <v>110</v>
      </c>
      <c r="E83" s="91">
        <v>1867411</v>
      </c>
      <c r="F83" s="103">
        <v>5045499</v>
      </c>
      <c r="G83" s="96"/>
      <c r="H83" s="96"/>
      <c r="I83" s="96"/>
      <c r="J83" s="96"/>
    </row>
    <row r="84" spans="1:10" ht="18" customHeight="1" x14ac:dyDescent="0.15">
      <c r="A84" s="25"/>
      <c r="B84" s="26"/>
      <c r="C84" s="76" t="s">
        <v>111</v>
      </c>
      <c r="D84" s="93"/>
      <c r="E84" s="107" t="s">
        <v>27</v>
      </c>
      <c r="F84" s="109" t="s">
        <v>27</v>
      </c>
      <c r="G84" s="105"/>
      <c r="H84" s="105"/>
      <c r="I84" s="105"/>
      <c r="J84" s="105"/>
    </row>
    <row r="85" spans="1:10" ht="18" customHeight="1" x14ac:dyDescent="0.15">
      <c r="A85" s="31" t="s">
        <v>183</v>
      </c>
      <c r="B85" s="31"/>
      <c r="C85" s="31"/>
    </row>
  </sheetData>
  <mergeCells count="3">
    <mergeCell ref="A4:D4"/>
    <mergeCell ref="A34:D34"/>
    <mergeCell ref="A64:D64"/>
  </mergeCells>
  <phoneticPr fontId="2"/>
  <pageMargins left="0.78740157480314965" right="0.78740157480314965" top="0.78740157480314965" bottom="0.78740157480314965" header="0.51181102362204722" footer="0.51181102362204722"/>
  <pageSetup paperSize="9" orientation="landscape" r:id="rId1"/>
  <headerFooter alignWithMargins="0">
    <oddHeader>&amp;R&amp;"ＭＳ ゴシック,標準"四街道市統計　&amp;A.xlsx</oddHeader>
    <oddFooter>&amp;R&amp;"ＭＳ ゴシック,標準"（&amp;D印刷）</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8C51-5461-4A58-8A03-42F407A2E797}">
  <sheetPr>
    <tabColor theme="8" tint="0.39997558519241921"/>
    <pageSetUpPr fitToPage="1"/>
  </sheetPr>
  <dimension ref="A1:N54"/>
  <sheetViews>
    <sheetView view="pageBreakPreview" zoomScale="85" zoomScaleNormal="100" zoomScaleSheetLayoutView="85" workbookViewId="0">
      <selection activeCell="L4" sqref="L4"/>
    </sheetView>
  </sheetViews>
  <sheetFormatPr defaultRowHeight="14.25" x14ac:dyDescent="0.15"/>
  <cols>
    <col min="1" max="1" width="14.625" style="2" customWidth="1"/>
    <col min="2" max="2" width="13.625" style="2" customWidth="1"/>
    <col min="3" max="3" width="10.625" style="2" customWidth="1"/>
    <col min="4" max="4" width="13.625" style="2" customWidth="1"/>
    <col min="5" max="5" width="10.625" style="2" customWidth="1"/>
    <col min="6" max="6" width="13.625" style="2" customWidth="1"/>
    <col min="7" max="7" width="10.625" style="2" customWidth="1"/>
    <col min="8" max="8" width="13.625" style="2" customWidth="1"/>
    <col min="9" max="9" width="10.625" style="2" customWidth="1"/>
    <col min="10" max="10" width="13.625" style="2" customWidth="1"/>
    <col min="11" max="11" width="10.625" style="2" customWidth="1"/>
    <col min="12" max="12" width="13.625" style="2" customWidth="1"/>
    <col min="13" max="13" width="10.625" style="2" customWidth="1"/>
    <col min="14" max="16384" width="9" style="2"/>
  </cols>
  <sheetData>
    <row r="1" spans="1:14" ht="18" customHeight="1" x14ac:dyDescent="0.15">
      <c r="A1" s="1" t="s">
        <v>112</v>
      </c>
    </row>
    <row r="2" spans="1:14" ht="18" customHeight="1" x14ac:dyDescent="0.15"/>
    <row r="3" spans="1:14" ht="18" customHeight="1" thickBot="1" x14ac:dyDescent="0.2">
      <c r="A3" s="3" t="s">
        <v>113</v>
      </c>
      <c r="B3" s="4"/>
      <c r="C3" s="4"/>
      <c r="D3" s="4"/>
      <c r="E3" s="4"/>
      <c r="F3" s="4"/>
      <c r="G3" s="4"/>
      <c r="H3" s="4"/>
      <c r="I3" s="4"/>
      <c r="J3" s="4"/>
      <c r="K3" s="4"/>
    </row>
    <row r="4" spans="1:14" s="8" customFormat="1" ht="18" customHeight="1" thickTop="1" x14ac:dyDescent="0.15">
      <c r="A4" s="6" t="s">
        <v>13</v>
      </c>
      <c r="B4" s="6" t="s">
        <v>8</v>
      </c>
      <c r="C4" s="6" t="s">
        <v>114</v>
      </c>
      <c r="D4" s="6" t="s">
        <v>9</v>
      </c>
      <c r="E4" s="6" t="s">
        <v>114</v>
      </c>
      <c r="F4" s="6" t="s">
        <v>10</v>
      </c>
      <c r="G4" s="43" t="s">
        <v>114</v>
      </c>
      <c r="H4" s="6" t="s">
        <v>11</v>
      </c>
      <c r="I4" s="6" t="s">
        <v>114</v>
      </c>
      <c r="J4" s="5" t="s">
        <v>12</v>
      </c>
      <c r="K4" s="43" t="s">
        <v>114</v>
      </c>
      <c r="L4" s="6" t="s">
        <v>17</v>
      </c>
      <c r="M4" s="6" t="s">
        <v>114</v>
      </c>
    </row>
    <row r="5" spans="1:14" ht="18" customHeight="1" x14ac:dyDescent="0.15">
      <c r="A5" s="44" t="s">
        <v>64</v>
      </c>
      <c r="B5" s="12">
        <v>22452118</v>
      </c>
      <c r="C5" s="110">
        <v>100</v>
      </c>
      <c r="D5" s="12">
        <v>23196903</v>
      </c>
      <c r="E5" s="110">
        <v>100</v>
      </c>
      <c r="F5" s="45">
        <v>24778217</v>
      </c>
      <c r="G5" s="111">
        <v>100</v>
      </c>
      <c r="H5" s="45">
        <v>25386633</v>
      </c>
      <c r="I5" s="111">
        <v>100</v>
      </c>
      <c r="J5" s="45">
        <v>25705696</v>
      </c>
      <c r="K5" s="111">
        <v>100</v>
      </c>
      <c r="L5" s="45">
        <v>25627250</v>
      </c>
      <c r="M5" s="112">
        <v>100</v>
      </c>
    </row>
    <row r="6" spans="1:14" ht="18" customHeight="1" x14ac:dyDescent="0.15">
      <c r="A6" s="47" t="s">
        <v>65</v>
      </c>
      <c r="B6" s="113">
        <v>321752</v>
      </c>
      <c r="C6" s="114">
        <v>1.4000000000000001</v>
      </c>
      <c r="D6" s="58">
        <v>307016</v>
      </c>
      <c r="E6" s="114">
        <v>1.3</v>
      </c>
      <c r="F6" s="48">
        <v>305802</v>
      </c>
      <c r="G6" s="115">
        <v>1.2</v>
      </c>
      <c r="H6" s="48">
        <v>291735</v>
      </c>
      <c r="I6" s="115">
        <v>1.1000000000000001</v>
      </c>
      <c r="J6" s="48">
        <v>287481</v>
      </c>
      <c r="K6" s="115">
        <v>1.1183552470238503</v>
      </c>
      <c r="L6" s="48">
        <v>292618</v>
      </c>
      <c r="M6" s="116">
        <v>1.2</v>
      </c>
      <c r="N6" s="117"/>
    </row>
    <row r="7" spans="1:14" ht="18" customHeight="1" x14ac:dyDescent="0.15">
      <c r="A7" s="47" t="s">
        <v>66</v>
      </c>
      <c r="B7" s="113">
        <v>3209259</v>
      </c>
      <c r="C7" s="114">
        <v>14.299999999999999</v>
      </c>
      <c r="D7" s="58">
        <v>3553813</v>
      </c>
      <c r="E7" s="114">
        <v>15.299999999999999</v>
      </c>
      <c r="F7" s="48">
        <v>3765008</v>
      </c>
      <c r="G7" s="115">
        <v>15.2</v>
      </c>
      <c r="H7" s="48">
        <v>3342231</v>
      </c>
      <c r="I7" s="115">
        <v>13.2</v>
      </c>
      <c r="J7" s="48">
        <v>3921330</v>
      </c>
      <c r="K7" s="115">
        <v>15.154712418601699</v>
      </c>
      <c r="L7" s="48">
        <v>3480816</v>
      </c>
      <c r="M7" s="116">
        <v>13.5824795871582</v>
      </c>
      <c r="N7" s="117"/>
    </row>
    <row r="8" spans="1:14" ht="18" customHeight="1" x14ac:dyDescent="0.15">
      <c r="A8" s="47" t="s">
        <v>67</v>
      </c>
      <c r="B8" s="113">
        <v>8162070</v>
      </c>
      <c r="C8" s="114">
        <v>36.4</v>
      </c>
      <c r="D8" s="58">
        <v>8404485</v>
      </c>
      <c r="E8" s="114">
        <v>36.200000000000003</v>
      </c>
      <c r="F8" s="48">
        <v>8824666</v>
      </c>
      <c r="G8" s="115">
        <v>35.6</v>
      </c>
      <c r="H8" s="48">
        <v>9406112</v>
      </c>
      <c r="I8" s="115">
        <v>37.1</v>
      </c>
      <c r="J8" s="48">
        <v>9805453</v>
      </c>
      <c r="K8" s="115">
        <v>38.145059367386899</v>
      </c>
      <c r="L8" s="48">
        <v>10384451</v>
      </c>
      <c r="M8" s="116">
        <v>40.521128876488895</v>
      </c>
      <c r="N8" s="117"/>
    </row>
    <row r="9" spans="1:14" ht="18" customHeight="1" x14ac:dyDescent="0.15">
      <c r="A9" s="47" t="s">
        <v>68</v>
      </c>
      <c r="B9" s="113">
        <v>2132931</v>
      </c>
      <c r="C9" s="114">
        <v>9.5</v>
      </c>
      <c r="D9" s="58">
        <v>2151503</v>
      </c>
      <c r="E9" s="114">
        <v>9.3000000000000007</v>
      </c>
      <c r="F9" s="48">
        <v>2249855</v>
      </c>
      <c r="G9" s="115">
        <v>9.1</v>
      </c>
      <c r="H9" s="48">
        <v>2357256</v>
      </c>
      <c r="I9" s="115">
        <v>9.3000000000000007</v>
      </c>
      <c r="J9" s="48">
        <v>2512349</v>
      </c>
      <c r="K9" s="115">
        <v>9.7735108981293486</v>
      </c>
      <c r="L9" s="48">
        <v>2430695</v>
      </c>
      <c r="M9" s="116">
        <v>9.484806212137471</v>
      </c>
      <c r="N9" s="117"/>
    </row>
    <row r="10" spans="1:14" ht="18" customHeight="1" x14ac:dyDescent="0.15">
      <c r="A10" s="47" t="s">
        <v>115</v>
      </c>
      <c r="B10" s="113">
        <v>127800</v>
      </c>
      <c r="C10" s="114">
        <v>0.6</v>
      </c>
      <c r="D10" s="58">
        <v>68432</v>
      </c>
      <c r="E10" s="114">
        <v>0.3</v>
      </c>
      <c r="F10" s="48">
        <v>77265</v>
      </c>
      <c r="G10" s="115">
        <v>0.3</v>
      </c>
      <c r="H10" s="48">
        <v>86038</v>
      </c>
      <c r="I10" s="115">
        <v>0.3</v>
      </c>
      <c r="J10" s="48">
        <v>82959</v>
      </c>
      <c r="K10" s="115">
        <v>0.32272613820687834</v>
      </c>
      <c r="L10" s="48">
        <v>85363</v>
      </c>
      <c r="M10" s="116">
        <v>0.33309465510345437</v>
      </c>
      <c r="N10" s="117"/>
    </row>
    <row r="11" spans="1:14" ht="18" customHeight="1" x14ac:dyDescent="0.15">
      <c r="A11" s="47" t="s">
        <v>69</v>
      </c>
      <c r="B11" s="113">
        <v>119303</v>
      </c>
      <c r="C11" s="114">
        <v>0.5</v>
      </c>
      <c r="D11" s="58">
        <v>130939</v>
      </c>
      <c r="E11" s="114">
        <v>0.6</v>
      </c>
      <c r="F11" s="48">
        <v>126208</v>
      </c>
      <c r="G11" s="115">
        <v>0.5</v>
      </c>
      <c r="H11" s="48">
        <v>156541</v>
      </c>
      <c r="I11" s="115">
        <v>0.6</v>
      </c>
      <c r="J11" s="48">
        <v>147333</v>
      </c>
      <c r="K11" s="115">
        <v>0.57315312528398377</v>
      </c>
      <c r="L11" s="48">
        <v>140403</v>
      </c>
      <c r="M11" s="116">
        <v>0.5478660410305437</v>
      </c>
      <c r="N11" s="117"/>
    </row>
    <row r="12" spans="1:14" ht="18" customHeight="1" x14ac:dyDescent="0.15">
      <c r="A12" s="47" t="s">
        <v>70</v>
      </c>
      <c r="B12" s="113">
        <v>116958</v>
      </c>
      <c r="C12" s="114">
        <v>0.5</v>
      </c>
      <c r="D12" s="58">
        <v>117330</v>
      </c>
      <c r="E12" s="114">
        <v>0.5</v>
      </c>
      <c r="F12" s="48">
        <v>118512</v>
      </c>
      <c r="G12" s="115">
        <v>0.5</v>
      </c>
      <c r="H12" s="48">
        <v>114958</v>
      </c>
      <c r="I12" s="115">
        <v>0.5</v>
      </c>
      <c r="J12" s="48">
        <v>246834</v>
      </c>
      <c r="K12" s="115">
        <v>0.96023075975067929</v>
      </c>
      <c r="L12" s="48">
        <v>157847</v>
      </c>
      <c r="M12" s="116">
        <v>0.61593421065467413</v>
      </c>
      <c r="N12" s="117"/>
    </row>
    <row r="13" spans="1:14" ht="18" customHeight="1" x14ac:dyDescent="0.15">
      <c r="A13" s="47" t="s">
        <v>71</v>
      </c>
      <c r="B13" s="113">
        <v>2285696</v>
      </c>
      <c r="C13" s="114">
        <v>10.199999999999999</v>
      </c>
      <c r="D13" s="58">
        <v>2293780</v>
      </c>
      <c r="E13" s="114">
        <v>9.9</v>
      </c>
      <c r="F13" s="48">
        <v>3245091</v>
      </c>
      <c r="G13" s="115">
        <v>13.1</v>
      </c>
      <c r="H13" s="48">
        <v>2702371</v>
      </c>
      <c r="I13" s="115">
        <v>10.6</v>
      </c>
      <c r="J13" s="48">
        <v>2105239</v>
      </c>
      <c r="K13" s="115">
        <v>8.189776304831426</v>
      </c>
      <c r="L13" s="48">
        <v>2503202</v>
      </c>
      <c r="M13" s="116">
        <v>9.7677355159059207</v>
      </c>
      <c r="N13" s="117"/>
    </row>
    <row r="14" spans="1:14" ht="18" customHeight="1" x14ac:dyDescent="0.15">
      <c r="A14" s="47" t="s">
        <v>72</v>
      </c>
      <c r="B14" s="113">
        <v>1209551</v>
      </c>
      <c r="C14" s="114">
        <v>5.4</v>
      </c>
      <c r="D14" s="58">
        <v>1375181</v>
      </c>
      <c r="E14" s="114">
        <v>5.8999999999999995</v>
      </c>
      <c r="F14" s="48">
        <v>1136056</v>
      </c>
      <c r="G14" s="115">
        <v>4.5999999999999996</v>
      </c>
      <c r="H14" s="48">
        <v>1302990</v>
      </c>
      <c r="I14" s="115">
        <v>5.0999999999999996</v>
      </c>
      <c r="J14" s="48">
        <v>1274426</v>
      </c>
      <c r="K14" s="115">
        <v>4.9577572223681479</v>
      </c>
      <c r="L14" s="48">
        <v>1125402</v>
      </c>
      <c r="M14" s="116">
        <v>4.3914270942063629</v>
      </c>
      <c r="N14" s="117"/>
    </row>
    <row r="15" spans="1:14" ht="18" customHeight="1" x14ac:dyDescent="0.15">
      <c r="A15" s="47" t="s">
        <v>73</v>
      </c>
      <c r="B15" s="113">
        <v>2565586</v>
      </c>
      <c r="C15" s="114">
        <v>11.4</v>
      </c>
      <c r="D15" s="58">
        <v>2514320</v>
      </c>
      <c r="E15" s="114">
        <v>10.8</v>
      </c>
      <c r="F15" s="48">
        <v>2585561</v>
      </c>
      <c r="G15" s="115">
        <v>10.4</v>
      </c>
      <c r="H15" s="48">
        <v>3294679</v>
      </c>
      <c r="I15" s="115">
        <v>13</v>
      </c>
      <c r="J15" s="48">
        <v>3149634</v>
      </c>
      <c r="K15" s="115">
        <v>12.152669602877122</v>
      </c>
      <c r="L15" s="48">
        <v>2764132</v>
      </c>
      <c r="M15" s="116">
        <v>10.785909529894937</v>
      </c>
      <c r="N15" s="117"/>
    </row>
    <row r="16" spans="1:14" ht="18" customHeight="1" x14ac:dyDescent="0.15">
      <c r="A16" s="47" t="s">
        <v>74</v>
      </c>
      <c r="B16" s="113">
        <v>5755</v>
      </c>
      <c r="C16" s="114">
        <v>0</v>
      </c>
      <c r="D16" s="58">
        <v>250</v>
      </c>
      <c r="E16" s="114">
        <v>0</v>
      </c>
      <c r="F16" s="118" t="s">
        <v>25</v>
      </c>
      <c r="G16" s="119" t="s">
        <v>24</v>
      </c>
      <c r="H16" s="58" t="s">
        <v>24</v>
      </c>
      <c r="I16" s="119" t="s">
        <v>24</v>
      </c>
      <c r="J16" s="58" t="s">
        <v>24</v>
      </c>
      <c r="K16" s="119" t="s">
        <v>24</v>
      </c>
      <c r="L16" s="58" t="s">
        <v>24</v>
      </c>
      <c r="M16" s="120" t="s">
        <v>24</v>
      </c>
      <c r="N16" s="117"/>
    </row>
    <row r="17" spans="1:14" ht="18" customHeight="1" x14ac:dyDescent="0.15">
      <c r="A17" s="52" t="s">
        <v>75</v>
      </c>
      <c r="B17" s="61">
        <v>2195457</v>
      </c>
      <c r="C17" s="121">
        <v>9.8000000000000007</v>
      </c>
      <c r="D17" s="61">
        <v>2279854</v>
      </c>
      <c r="E17" s="121">
        <v>9.8000000000000007</v>
      </c>
      <c r="F17" s="54">
        <v>2344193</v>
      </c>
      <c r="G17" s="122">
        <v>9.5</v>
      </c>
      <c r="H17" s="54">
        <v>2331722</v>
      </c>
      <c r="I17" s="122">
        <v>9.1999999999999993</v>
      </c>
      <c r="J17" s="54">
        <v>2172658</v>
      </c>
      <c r="K17" s="122">
        <v>8.4520489155399634</v>
      </c>
      <c r="L17" s="54">
        <v>2262321</v>
      </c>
      <c r="M17" s="123">
        <v>8.8277946326664001</v>
      </c>
      <c r="N17" s="117"/>
    </row>
    <row r="18" spans="1:14" ht="18" customHeight="1" x14ac:dyDescent="0.15">
      <c r="A18" s="31" t="s">
        <v>184</v>
      </c>
    </row>
    <row r="19" spans="1:14" ht="18" customHeight="1" x14ac:dyDescent="0.15">
      <c r="A19" s="31"/>
    </row>
    <row r="20" spans="1:14" ht="18" customHeight="1" thickBot="1" x14ac:dyDescent="0.2">
      <c r="A20" s="3" t="s">
        <v>113</v>
      </c>
      <c r="B20" s="4"/>
      <c r="C20" s="4"/>
    </row>
    <row r="21" spans="1:14" ht="18" customHeight="1" thickTop="1" x14ac:dyDescent="0.15">
      <c r="A21" s="6" t="s">
        <v>13</v>
      </c>
      <c r="B21" s="6" t="s">
        <v>18</v>
      </c>
      <c r="C21" s="6" t="s">
        <v>114</v>
      </c>
      <c r="D21" s="6" t="s">
        <v>19</v>
      </c>
      <c r="E21" s="6" t="s">
        <v>114</v>
      </c>
      <c r="F21" s="6" t="s">
        <v>88</v>
      </c>
      <c r="G21" s="43" t="s">
        <v>114</v>
      </c>
      <c r="H21" s="6" t="s">
        <v>89</v>
      </c>
      <c r="I21" s="6" t="s">
        <v>114</v>
      </c>
      <c r="J21" s="6" t="s">
        <v>91</v>
      </c>
      <c r="K21" s="6" t="s">
        <v>114</v>
      </c>
      <c r="L21" s="6" t="s">
        <v>92</v>
      </c>
      <c r="M21" s="6" t="s">
        <v>114</v>
      </c>
    </row>
    <row r="22" spans="1:14" ht="18" customHeight="1" x14ac:dyDescent="0.15">
      <c r="A22" s="44" t="s">
        <v>64</v>
      </c>
      <c r="B22" s="12">
        <v>25403653</v>
      </c>
      <c r="C22" s="110">
        <v>100</v>
      </c>
      <c r="D22" s="12">
        <v>26172468</v>
      </c>
      <c r="E22" s="110">
        <v>100</v>
      </c>
      <c r="F22" s="12">
        <v>26730249</v>
      </c>
      <c r="G22" s="110">
        <v>100</v>
      </c>
      <c r="H22" s="12">
        <v>38614325</v>
      </c>
      <c r="I22" s="110">
        <v>100</v>
      </c>
      <c r="J22" s="12">
        <v>34287367</v>
      </c>
      <c r="K22" s="110">
        <v>100</v>
      </c>
      <c r="L22" s="12">
        <v>35234124</v>
      </c>
      <c r="M22" s="124">
        <v>100</v>
      </c>
    </row>
    <row r="23" spans="1:14" ht="18" customHeight="1" x14ac:dyDescent="0.15">
      <c r="A23" s="47" t="s">
        <v>65</v>
      </c>
      <c r="B23" s="113">
        <v>295622</v>
      </c>
      <c r="C23" s="114">
        <v>1.2</v>
      </c>
      <c r="D23" s="58">
        <v>279177</v>
      </c>
      <c r="E23" s="114">
        <v>1.1000000000000001</v>
      </c>
      <c r="F23" s="58">
        <v>264457</v>
      </c>
      <c r="G23" s="114">
        <v>1</v>
      </c>
      <c r="H23" s="58">
        <v>254178</v>
      </c>
      <c r="I23" s="114">
        <v>0.7</v>
      </c>
      <c r="J23" s="58">
        <v>258130</v>
      </c>
      <c r="K23" s="114">
        <v>0.8</v>
      </c>
      <c r="L23" s="58">
        <v>253081</v>
      </c>
      <c r="M23" s="125">
        <v>0.7</v>
      </c>
    </row>
    <row r="24" spans="1:14" ht="18" customHeight="1" x14ac:dyDescent="0.15">
      <c r="A24" s="47" t="s">
        <v>66</v>
      </c>
      <c r="B24" s="113">
        <v>3284609</v>
      </c>
      <c r="C24" s="114">
        <v>12.9</v>
      </c>
      <c r="D24" s="58">
        <v>3337731</v>
      </c>
      <c r="E24" s="114">
        <v>12.8</v>
      </c>
      <c r="F24" s="58">
        <v>3147987</v>
      </c>
      <c r="G24" s="114">
        <v>11.8</v>
      </c>
      <c r="H24" s="58">
        <v>13324865</v>
      </c>
      <c r="I24" s="114">
        <v>34.5</v>
      </c>
      <c r="J24" s="58">
        <v>4760255</v>
      </c>
      <c r="K24" s="114">
        <v>13.9</v>
      </c>
      <c r="L24" s="58">
        <v>5535620</v>
      </c>
      <c r="M24" s="125">
        <v>15.7</v>
      </c>
    </row>
    <row r="25" spans="1:14" ht="18" customHeight="1" x14ac:dyDescent="0.15">
      <c r="A25" s="47" t="s">
        <v>67</v>
      </c>
      <c r="B25" s="113">
        <v>10834112</v>
      </c>
      <c r="C25" s="114">
        <v>42.6</v>
      </c>
      <c r="D25" s="58">
        <v>11191167</v>
      </c>
      <c r="E25" s="114">
        <v>42.8</v>
      </c>
      <c r="F25" s="58">
        <v>11788117</v>
      </c>
      <c r="G25" s="114">
        <v>44.1</v>
      </c>
      <c r="H25" s="58">
        <v>12808842</v>
      </c>
      <c r="I25" s="114">
        <v>33.200000000000003</v>
      </c>
      <c r="J25" s="58">
        <v>15786325</v>
      </c>
      <c r="K25" s="114">
        <v>46</v>
      </c>
      <c r="L25" s="58">
        <v>15367380</v>
      </c>
      <c r="M25" s="125">
        <v>43.6</v>
      </c>
    </row>
    <row r="26" spans="1:14" ht="18" customHeight="1" x14ac:dyDescent="0.15">
      <c r="A26" s="47" t="s">
        <v>68</v>
      </c>
      <c r="B26" s="113">
        <v>2479334</v>
      </c>
      <c r="C26" s="114">
        <v>9.8000000000000007</v>
      </c>
      <c r="D26" s="58">
        <v>2329709</v>
      </c>
      <c r="E26" s="114">
        <v>8.9</v>
      </c>
      <c r="F26" s="58">
        <v>2440809</v>
      </c>
      <c r="G26" s="114">
        <v>9.1</v>
      </c>
      <c r="H26" s="58">
        <v>2574967</v>
      </c>
      <c r="I26" s="114">
        <v>6.7</v>
      </c>
      <c r="J26" s="58">
        <v>3717677</v>
      </c>
      <c r="K26" s="114">
        <v>10.8</v>
      </c>
      <c r="L26" s="58">
        <v>3531869</v>
      </c>
      <c r="M26" s="125">
        <v>10</v>
      </c>
    </row>
    <row r="27" spans="1:14" ht="18" customHeight="1" x14ac:dyDescent="0.15">
      <c r="A27" s="47" t="s">
        <v>115</v>
      </c>
      <c r="B27" s="113">
        <v>84902</v>
      </c>
      <c r="C27" s="114">
        <v>0.3</v>
      </c>
      <c r="D27" s="58">
        <v>86969</v>
      </c>
      <c r="E27" s="114">
        <v>0.3</v>
      </c>
      <c r="F27" s="58">
        <v>80988</v>
      </c>
      <c r="G27" s="114">
        <v>0.3</v>
      </c>
      <c r="H27" s="58">
        <v>85381</v>
      </c>
      <c r="I27" s="114">
        <v>0.2</v>
      </c>
      <c r="J27" s="58">
        <v>716</v>
      </c>
      <c r="K27" s="114">
        <v>0</v>
      </c>
      <c r="L27" s="58">
        <v>714</v>
      </c>
      <c r="M27" s="125">
        <v>0</v>
      </c>
    </row>
    <row r="28" spans="1:14" ht="18" customHeight="1" x14ac:dyDescent="0.15">
      <c r="A28" s="47" t="s">
        <v>69</v>
      </c>
      <c r="B28" s="113">
        <v>129824</v>
      </c>
      <c r="C28" s="114">
        <v>0.5</v>
      </c>
      <c r="D28" s="58">
        <v>125011</v>
      </c>
      <c r="E28" s="114">
        <v>0.5</v>
      </c>
      <c r="F28" s="58">
        <v>122505</v>
      </c>
      <c r="G28" s="114">
        <v>0.5</v>
      </c>
      <c r="H28" s="58">
        <v>209495</v>
      </c>
      <c r="I28" s="114">
        <v>0.5</v>
      </c>
      <c r="J28" s="58">
        <v>128486</v>
      </c>
      <c r="K28" s="114">
        <v>0.4</v>
      </c>
      <c r="L28" s="58">
        <v>470291</v>
      </c>
      <c r="M28" s="125">
        <v>1.3</v>
      </c>
    </row>
    <row r="29" spans="1:14" ht="18" customHeight="1" x14ac:dyDescent="0.15">
      <c r="A29" s="47" t="s">
        <v>70</v>
      </c>
      <c r="B29" s="113">
        <v>124712</v>
      </c>
      <c r="C29" s="114">
        <v>0.5</v>
      </c>
      <c r="D29" s="58">
        <v>113887</v>
      </c>
      <c r="E29" s="114">
        <v>0.4</v>
      </c>
      <c r="F29" s="58">
        <v>270800</v>
      </c>
      <c r="G29" s="114">
        <v>1</v>
      </c>
      <c r="H29" s="58">
        <v>209834</v>
      </c>
      <c r="I29" s="114">
        <v>0.5</v>
      </c>
      <c r="J29" s="58">
        <v>275138</v>
      </c>
      <c r="K29" s="114">
        <v>0.8</v>
      </c>
      <c r="L29" s="58">
        <v>587732</v>
      </c>
      <c r="M29" s="125">
        <v>1.7</v>
      </c>
    </row>
    <row r="30" spans="1:14" ht="18" customHeight="1" x14ac:dyDescent="0.15">
      <c r="A30" s="47" t="s">
        <v>71</v>
      </c>
      <c r="B30" s="113">
        <v>1981636</v>
      </c>
      <c r="C30" s="114">
        <v>7.8</v>
      </c>
      <c r="D30" s="58">
        <v>2151041</v>
      </c>
      <c r="E30" s="114">
        <v>8.1999999999999993</v>
      </c>
      <c r="F30" s="58">
        <v>1716094</v>
      </c>
      <c r="G30" s="114">
        <v>6.4</v>
      </c>
      <c r="H30" s="58">
        <v>2056267</v>
      </c>
      <c r="I30" s="114">
        <v>5.3</v>
      </c>
      <c r="J30" s="58">
        <v>1857056</v>
      </c>
      <c r="K30" s="114">
        <v>5.4</v>
      </c>
      <c r="L30" s="58">
        <v>1981792</v>
      </c>
      <c r="M30" s="125">
        <v>5.6</v>
      </c>
    </row>
    <row r="31" spans="1:14" ht="18" customHeight="1" x14ac:dyDescent="0.15">
      <c r="A31" s="47" t="s">
        <v>72</v>
      </c>
      <c r="B31" s="113">
        <v>1109638</v>
      </c>
      <c r="C31" s="114">
        <v>4.4000000000000004</v>
      </c>
      <c r="D31" s="58">
        <v>1166661</v>
      </c>
      <c r="E31" s="114">
        <v>4.5</v>
      </c>
      <c r="F31" s="58">
        <v>1176648</v>
      </c>
      <c r="G31" s="114">
        <v>4.4000000000000004</v>
      </c>
      <c r="H31" s="58">
        <v>1139835</v>
      </c>
      <c r="I31" s="114">
        <v>3</v>
      </c>
      <c r="J31" s="58">
        <v>1587318</v>
      </c>
      <c r="K31" s="114">
        <v>4.5999999999999996</v>
      </c>
      <c r="L31" s="58">
        <v>1186670</v>
      </c>
      <c r="M31" s="125">
        <v>3.4</v>
      </c>
    </row>
    <row r="32" spans="1:14" ht="18" customHeight="1" x14ac:dyDescent="0.15">
      <c r="A32" s="47" t="s">
        <v>73</v>
      </c>
      <c r="B32" s="113">
        <v>2745083</v>
      </c>
      <c r="C32" s="114">
        <v>10.8</v>
      </c>
      <c r="D32" s="58">
        <v>3048255</v>
      </c>
      <c r="E32" s="114">
        <v>11.6</v>
      </c>
      <c r="F32" s="58">
        <v>3439096</v>
      </c>
      <c r="G32" s="114">
        <v>12.9</v>
      </c>
      <c r="H32" s="58">
        <v>3817657</v>
      </c>
      <c r="I32" s="114">
        <v>9.9</v>
      </c>
      <c r="J32" s="58">
        <v>3786843</v>
      </c>
      <c r="K32" s="114">
        <v>11</v>
      </c>
      <c r="L32" s="58">
        <v>4126842</v>
      </c>
      <c r="M32" s="125">
        <v>11.7</v>
      </c>
    </row>
    <row r="33" spans="1:14" ht="18" customHeight="1" x14ac:dyDescent="0.15">
      <c r="A33" s="47" t="s">
        <v>74</v>
      </c>
      <c r="B33" s="113" t="s">
        <v>24</v>
      </c>
      <c r="C33" s="126" t="s">
        <v>24</v>
      </c>
      <c r="D33" s="58" t="s">
        <v>24</v>
      </c>
      <c r="E33" s="126" t="s">
        <v>24</v>
      </c>
      <c r="F33" s="58">
        <v>41508</v>
      </c>
      <c r="G33" s="126">
        <v>0.2</v>
      </c>
      <c r="H33" s="58">
        <v>28402</v>
      </c>
      <c r="I33" s="126">
        <v>0.1</v>
      </c>
      <c r="J33" s="58" t="s">
        <v>24</v>
      </c>
      <c r="K33" s="126" t="s">
        <v>24</v>
      </c>
      <c r="L33" s="58" t="s">
        <v>24</v>
      </c>
      <c r="M33" s="127">
        <v>0</v>
      </c>
    </row>
    <row r="34" spans="1:14" ht="18" customHeight="1" x14ac:dyDescent="0.15">
      <c r="A34" s="52" t="s">
        <v>75</v>
      </c>
      <c r="B34" s="61">
        <v>2334181</v>
      </c>
      <c r="C34" s="121">
        <v>9.1999999999999993</v>
      </c>
      <c r="D34" s="61">
        <v>2342860</v>
      </c>
      <c r="E34" s="121">
        <v>8.9</v>
      </c>
      <c r="F34" s="61">
        <v>2241240</v>
      </c>
      <c r="G34" s="121">
        <v>8.4</v>
      </c>
      <c r="H34" s="61">
        <v>2104602</v>
      </c>
      <c r="I34" s="121">
        <v>5.5</v>
      </c>
      <c r="J34" s="61">
        <v>2129423</v>
      </c>
      <c r="K34" s="121">
        <v>6.2</v>
      </c>
      <c r="L34" s="61">
        <v>2192133</v>
      </c>
      <c r="M34" s="128">
        <v>6.2</v>
      </c>
    </row>
    <row r="35" spans="1:14" ht="18" customHeight="1" x14ac:dyDescent="0.15">
      <c r="A35" s="31" t="s">
        <v>184</v>
      </c>
      <c r="H35" s="48"/>
      <c r="I35" s="114"/>
    </row>
    <row r="37" spans="1:14" ht="18" customHeight="1" x14ac:dyDescent="0.15">
      <c r="A37" s="1" t="s">
        <v>112</v>
      </c>
    </row>
    <row r="38" spans="1:14" ht="18" customHeight="1" x14ac:dyDescent="0.15"/>
    <row r="39" spans="1:14" ht="18" customHeight="1" thickBot="1" x14ac:dyDescent="0.2">
      <c r="A39" s="3" t="s">
        <v>113</v>
      </c>
      <c r="B39" s="4"/>
      <c r="C39" s="4"/>
    </row>
    <row r="40" spans="1:14" s="8" customFormat="1" ht="18" customHeight="1" thickTop="1" x14ac:dyDescent="0.15">
      <c r="A40" s="6" t="s">
        <v>13</v>
      </c>
      <c r="B40" s="6" t="s">
        <v>26</v>
      </c>
      <c r="C40" s="43" t="s">
        <v>114</v>
      </c>
      <c r="D40" s="6" t="s">
        <v>175</v>
      </c>
      <c r="E40" s="6" t="s">
        <v>114</v>
      </c>
    </row>
    <row r="41" spans="1:14" ht="18" customHeight="1" x14ac:dyDescent="0.15">
      <c r="A41" s="44" t="s">
        <v>64</v>
      </c>
      <c r="B41" s="129">
        <v>35290191</v>
      </c>
      <c r="C41" s="110">
        <v>100</v>
      </c>
      <c r="D41" s="12">
        <v>39023264</v>
      </c>
      <c r="E41" s="124">
        <v>100</v>
      </c>
      <c r="F41" s="48"/>
      <c r="G41" s="115"/>
      <c r="H41" s="48"/>
      <c r="I41" s="115"/>
      <c r="J41" s="48"/>
      <c r="K41" s="115"/>
      <c r="L41" s="48"/>
      <c r="M41" s="115"/>
    </row>
    <row r="42" spans="1:14" ht="18" customHeight="1" x14ac:dyDescent="0.15">
      <c r="A42" s="47" t="s">
        <v>65</v>
      </c>
      <c r="B42" s="17">
        <v>243322</v>
      </c>
      <c r="C42" s="114">
        <v>0.7</v>
      </c>
      <c r="D42" s="17">
        <v>252953</v>
      </c>
      <c r="E42" s="125">
        <v>0.6</v>
      </c>
      <c r="F42" s="48"/>
      <c r="G42" s="115"/>
      <c r="H42" s="48"/>
      <c r="I42" s="115"/>
      <c r="J42" s="48"/>
      <c r="K42" s="115"/>
      <c r="L42" s="48"/>
      <c r="M42" s="115"/>
      <c r="N42" s="117"/>
    </row>
    <row r="43" spans="1:14" ht="18" customHeight="1" x14ac:dyDescent="0.15">
      <c r="A43" s="47" t="s">
        <v>66</v>
      </c>
      <c r="B43" s="113">
        <v>5651550</v>
      </c>
      <c r="C43" s="114">
        <v>16</v>
      </c>
      <c r="D43" s="58">
        <v>7645812</v>
      </c>
      <c r="E43" s="125">
        <v>19.600000000000001</v>
      </c>
      <c r="F43" s="48"/>
      <c r="G43" s="115"/>
      <c r="H43" s="48"/>
      <c r="I43" s="115"/>
      <c r="J43" s="48"/>
      <c r="K43" s="115"/>
      <c r="L43" s="48"/>
      <c r="M43" s="115"/>
      <c r="N43" s="117"/>
    </row>
    <row r="44" spans="1:14" ht="18" customHeight="1" x14ac:dyDescent="0.15">
      <c r="A44" s="47" t="s">
        <v>67</v>
      </c>
      <c r="B44" s="113">
        <v>16303645</v>
      </c>
      <c r="C44" s="114">
        <v>46.2</v>
      </c>
      <c r="D44" s="58">
        <v>17394088</v>
      </c>
      <c r="E44" s="125">
        <v>44.6</v>
      </c>
      <c r="F44" s="48"/>
      <c r="G44" s="115"/>
      <c r="H44" s="48"/>
      <c r="I44" s="115"/>
      <c r="J44" s="48"/>
      <c r="K44" s="115"/>
      <c r="L44" s="48"/>
      <c r="M44" s="115"/>
      <c r="N44" s="117"/>
    </row>
    <row r="45" spans="1:14" ht="18" customHeight="1" x14ac:dyDescent="0.15">
      <c r="A45" s="47" t="s">
        <v>68</v>
      </c>
      <c r="B45" s="113">
        <v>3650802</v>
      </c>
      <c r="C45" s="114">
        <v>10.3</v>
      </c>
      <c r="D45" s="58">
        <v>3130034</v>
      </c>
      <c r="E45" s="125">
        <v>8</v>
      </c>
      <c r="F45" s="48"/>
      <c r="G45" s="115"/>
      <c r="H45" s="48"/>
      <c r="I45" s="115"/>
      <c r="J45" s="48"/>
      <c r="K45" s="115"/>
      <c r="L45" s="48"/>
      <c r="M45" s="115"/>
      <c r="N45" s="117"/>
    </row>
    <row r="46" spans="1:14" ht="18" customHeight="1" x14ac:dyDescent="0.15">
      <c r="A46" s="47" t="s">
        <v>115</v>
      </c>
      <c r="B46" s="113">
        <v>816</v>
      </c>
      <c r="C46" s="114">
        <v>0</v>
      </c>
      <c r="D46" s="58">
        <v>746</v>
      </c>
      <c r="E46" s="125">
        <v>0</v>
      </c>
      <c r="F46" s="48"/>
      <c r="G46" s="115"/>
      <c r="H46" s="48"/>
      <c r="I46" s="115"/>
      <c r="J46" s="48"/>
      <c r="K46" s="115"/>
      <c r="L46" s="48"/>
      <c r="M46" s="115"/>
      <c r="N46" s="117"/>
    </row>
    <row r="47" spans="1:14" ht="18" customHeight="1" x14ac:dyDescent="0.15">
      <c r="A47" s="47" t="s">
        <v>69</v>
      </c>
      <c r="B47" s="113">
        <v>137731</v>
      </c>
      <c r="C47" s="114">
        <v>0.4</v>
      </c>
      <c r="D47" s="58">
        <v>127140</v>
      </c>
      <c r="E47" s="125">
        <v>0.3</v>
      </c>
      <c r="F47" s="48"/>
      <c r="G47" s="115"/>
      <c r="H47" s="48"/>
      <c r="I47" s="115"/>
      <c r="J47" s="48"/>
      <c r="K47" s="115"/>
      <c r="L47" s="48"/>
      <c r="M47" s="115"/>
      <c r="N47" s="117"/>
    </row>
    <row r="48" spans="1:14" ht="18" customHeight="1" x14ac:dyDescent="0.15">
      <c r="A48" s="47" t="s">
        <v>70</v>
      </c>
      <c r="B48" s="113">
        <v>319585</v>
      </c>
      <c r="C48" s="114">
        <v>0.9</v>
      </c>
      <c r="D48" s="58">
        <v>234184</v>
      </c>
      <c r="E48" s="125">
        <v>0.6</v>
      </c>
      <c r="F48" s="48"/>
      <c r="G48" s="115"/>
      <c r="H48" s="48"/>
      <c r="I48" s="115"/>
      <c r="J48" s="48"/>
      <c r="K48" s="115"/>
      <c r="L48" s="48"/>
      <c r="M48" s="115"/>
      <c r="N48" s="117"/>
    </row>
    <row r="49" spans="1:14" ht="18" customHeight="1" x14ac:dyDescent="0.15">
      <c r="A49" s="47" t="s">
        <v>71</v>
      </c>
      <c r="B49" s="113">
        <v>1833678</v>
      </c>
      <c r="C49" s="114">
        <v>5.2</v>
      </c>
      <c r="D49" s="58">
        <v>1971313</v>
      </c>
      <c r="E49" s="125">
        <v>5.0999999999999996</v>
      </c>
      <c r="F49" s="48"/>
      <c r="G49" s="115"/>
      <c r="H49" s="48"/>
      <c r="I49" s="115"/>
      <c r="J49" s="48"/>
      <c r="K49" s="115"/>
      <c r="L49" s="48"/>
      <c r="M49" s="115"/>
      <c r="N49" s="117"/>
    </row>
    <row r="50" spans="1:14" ht="18" customHeight="1" x14ac:dyDescent="0.15">
      <c r="A50" s="47" t="s">
        <v>72</v>
      </c>
      <c r="B50" s="113">
        <v>1117638</v>
      </c>
      <c r="C50" s="114">
        <v>3.2</v>
      </c>
      <c r="D50" s="58">
        <v>1233352</v>
      </c>
      <c r="E50" s="125">
        <v>3.2</v>
      </c>
      <c r="F50" s="48"/>
      <c r="G50" s="115"/>
      <c r="H50" s="48"/>
      <c r="I50" s="115"/>
      <c r="J50" s="48"/>
      <c r="K50" s="115"/>
      <c r="L50" s="48"/>
      <c r="M50" s="115"/>
      <c r="N50" s="117"/>
    </row>
    <row r="51" spans="1:14" ht="18" customHeight="1" x14ac:dyDescent="0.15">
      <c r="A51" s="47" t="s">
        <v>73</v>
      </c>
      <c r="B51" s="113">
        <v>3681241</v>
      </c>
      <c r="C51" s="114">
        <v>10.4</v>
      </c>
      <c r="D51" s="58">
        <v>4693180</v>
      </c>
      <c r="E51" s="125">
        <v>12</v>
      </c>
      <c r="F51" s="48"/>
      <c r="G51" s="115"/>
      <c r="H51" s="48"/>
      <c r="I51" s="115"/>
      <c r="J51" s="48"/>
      <c r="K51" s="115"/>
      <c r="L51" s="48"/>
      <c r="M51" s="115"/>
      <c r="N51" s="117"/>
    </row>
    <row r="52" spans="1:14" ht="18" customHeight="1" x14ac:dyDescent="0.15">
      <c r="A52" s="47" t="s">
        <v>74</v>
      </c>
      <c r="B52" s="182" t="s">
        <v>25</v>
      </c>
      <c r="C52" s="114">
        <v>0</v>
      </c>
      <c r="D52" s="118" t="s">
        <v>24</v>
      </c>
      <c r="E52" s="125">
        <v>0</v>
      </c>
      <c r="F52" s="118"/>
      <c r="G52" s="119"/>
      <c r="H52" s="58"/>
      <c r="I52" s="119"/>
      <c r="J52" s="58"/>
      <c r="K52" s="119"/>
      <c r="L52" s="58"/>
      <c r="M52" s="119"/>
      <c r="N52" s="117"/>
    </row>
    <row r="53" spans="1:14" ht="18" customHeight="1" x14ac:dyDescent="0.15">
      <c r="A53" s="52" t="s">
        <v>75</v>
      </c>
      <c r="B53" s="61">
        <v>2350183</v>
      </c>
      <c r="C53" s="121">
        <v>6.7</v>
      </c>
      <c r="D53" s="61">
        <v>2340462</v>
      </c>
      <c r="E53" s="128">
        <v>6</v>
      </c>
      <c r="F53" s="48"/>
      <c r="G53" s="115"/>
      <c r="H53" s="48"/>
      <c r="I53" s="115"/>
      <c r="J53" s="48"/>
      <c r="K53" s="115"/>
      <c r="L53" s="48"/>
      <c r="M53" s="115"/>
      <c r="N53" s="117"/>
    </row>
    <row r="54" spans="1:14" ht="18" customHeight="1" x14ac:dyDescent="0.15">
      <c r="A54" s="31" t="s">
        <v>184</v>
      </c>
    </row>
  </sheetData>
  <phoneticPr fontId="2"/>
  <pageMargins left="0.78740157480314965" right="0.78740157480314965" top="0.78740157480314965" bottom="0.78740157480314965" header="0.51181102362204722" footer="0.51181102362204722"/>
  <pageSetup paperSize="9" scale="82" fitToHeight="0" orientation="landscape" r:id="rId1"/>
  <headerFooter alignWithMargins="0">
    <oddHeader>&amp;R&amp;"ＭＳ ゴシック,標準"四街道市統計　&amp;A.xlsx</oddHeader>
    <oddFooter>&amp;R&amp;"ＭＳ ゴシック,標準"（&amp;D印刷）</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461FF-B71A-478C-8873-ACDEFFC5B7C3}">
  <sheetPr>
    <tabColor theme="8" tint="0.39997558519241921"/>
  </sheetPr>
  <dimension ref="A1:G86"/>
  <sheetViews>
    <sheetView view="pageBreakPreview" zoomScaleNormal="85" zoomScaleSheetLayoutView="100" workbookViewId="0"/>
  </sheetViews>
  <sheetFormatPr defaultRowHeight="14.25" x14ac:dyDescent="0.15"/>
  <cols>
    <col min="1" max="1" width="22.625" style="2" customWidth="1"/>
    <col min="2" max="7" width="16.625" style="2" customWidth="1"/>
    <col min="8" max="16384" width="9" style="2"/>
  </cols>
  <sheetData>
    <row r="1" spans="1:7" ht="18" customHeight="1" x14ac:dyDescent="0.15">
      <c r="A1" s="1" t="s">
        <v>116</v>
      </c>
    </row>
    <row r="2" spans="1:7" ht="18" customHeight="1" x14ac:dyDescent="0.15"/>
    <row r="3" spans="1:7" ht="18" customHeight="1" thickBot="1" x14ac:dyDescent="0.2">
      <c r="A3" s="3" t="s">
        <v>113</v>
      </c>
      <c r="B3" s="4"/>
      <c r="C3" s="4"/>
      <c r="D3" s="4"/>
      <c r="E3" s="4"/>
      <c r="F3" s="4"/>
    </row>
    <row r="4" spans="1:7" ht="18" customHeight="1" thickTop="1" x14ac:dyDescent="0.15">
      <c r="A4" s="6" t="s">
        <v>13</v>
      </c>
      <c r="B4" s="6" t="s">
        <v>29</v>
      </c>
      <c r="C4" s="6" t="s">
        <v>30</v>
      </c>
      <c r="D4" s="6" t="s">
        <v>31</v>
      </c>
      <c r="E4" s="43" t="s">
        <v>32</v>
      </c>
      <c r="F4" s="43" t="s">
        <v>33</v>
      </c>
      <c r="G4" s="6" t="s">
        <v>34</v>
      </c>
    </row>
    <row r="5" spans="1:7" ht="18" customHeight="1" x14ac:dyDescent="0.15">
      <c r="A5" s="44" t="s">
        <v>117</v>
      </c>
      <c r="B5" s="130">
        <v>23894861</v>
      </c>
      <c r="C5" s="131">
        <v>24843759</v>
      </c>
      <c r="D5" s="131">
        <v>26494220</v>
      </c>
      <c r="E5" s="131">
        <v>26766974</v>
      </c>
      <c r="F5" s="131">
        <v>27203278</v>
      </c>
      <c r="G5" s="132">
        <v>26741475</v>
      </c>
    </row>
    <row r="6" spans="1:7" ht="18" customHeight="1" x14ac:dyDescent="0.15">
      <c r="A6" s="47" t="s">
        <v>118</v>
      </c>
      <c r="B6" s="133">
        <v>22452118</v>
      </c>
      <c r="C6" s="134">
        <v>23196903</v>
      </c>
      <c r="D6" s="134">
        <v>24778217</v>
      </c>
      <c r="E6" s="134">
        <v>25386633</v>
      </c>
      <c r="F6" s="134">
        <v>25705696</v>
      </c>
      <c r="G6" s="135">
        <v>25627250</v>
      </c>
    </row>
    <row r="7" spans="1:7" ht="18" customHeight="1" x14ac:dyDescent="0.15">
      <c r="A7" s="47" t="s">
        <v>119</v>
      </c>
      <c r="B7" s="133">
        <f>B5-B6</f>
        <v>1442743</v>
      </c>
      <c r="C7" s="136">
        <f>C5-C6</f>
        <v>1646856</v>
      </c>
      <c r="D7" s="134">
        <v>1716003</v>
      </c>
      <c r="E7" s="134">
        <v>1380341</v>
      </c>
      <c r="F7" s="134">
        <v>1497582</v>
      </c>
      <c r="G7" s="135">
        <v>1114225</v>
      </c>
    </row>
    <row r="8" spans="1:7" ht="18" customHeight="1" x14ac:dyDescent="0.15">
      <c r="A8" s="137" t="s">
        <v>120</v>
      </c>
      <c r="B8" s="133">
        <v>200446</v>
      </c>
      <c r="C8" s="134">
        <v>383539</v>
      </c>
      <c r="D8" s="134">
        <v>524566</v>
      </c>
      <c r="E8" s="134">
        <v>177400</v>
      </c>
      <c r="F8" s="134">
        <v>162545</v>
      </c>
      <c r="G8" s="135">
        <v>144015</v>
      </c>
    </row>
    <row r="9" spans="1:7" ht="18" customHeight="1" x14ac:dyDescent="0.15">
      <c r="A9" s="47" t="s">
        <v>121</v>
      </c>
      <c r="B9" s="133">
        <f>B7-B8</f>
        <v>1242297</v>
      </c>
      <c r="C9" s="136">
        <f>C7-C8</f>
        <v>1263317</v>
      </c>
      <c r="D9" s="134">
        <v>1191437</v>
      </c>
      <c r="E9" s="134">
        <v>1202941</v>
      </c>
      <c r="F9" s="134">
        <v>1335037</v>
      </c>
      <c r="G9" s="135">
        <v>970210</v>
      </c>
    </row>
    <row r="10" spans="1:7" ht="18" customHeight="1" x14ac:dyDescent="0.15">
      <c r="A10" s="47" t="s">
        <v>122</v>
      </c>
      <c r="B10" s="133">
        <v>280734</v>
      </c>
      <c r="C10" s="134">
        <v>21020</v>
      </c>
      <c r="D10" s="134">
        <v>-71880</v>
      </c>
      <c r="E10" s="134">
        <v>11504</v>
      </c>
      <c r="F10" s="134">
        <v>132096</v>
      </c>
      <c r="G10" s="138" t="s">
        <v>123</v>
      </c>
    </row>
    <row r="11" spans="1:7" ht="18" customHeight="1" x14ac:dyDescent="0.15">
      <c r="A11" s="47" t="s">
        <v>103</v>
      </c>
      <c r="B11" s="133">
        <v>474804</v>
      </c>
      <c r="C11" s="134">
        <v>605000</v>
      </c>
      <c r="D11" s="134">
        <v>619752</v>
      </c>
      <c r="E11" s="134">
        <v>591000</v>
      </c>
      <c r="F11" s="134">
        <v>751659</v>
      </c>
      <c r="G11" s="135">
        <v>670000</v>
      </c>
    </row>
    <row r="12" spans="1:7" ht="18" customHeight="1" x14ac:dyDescent="0.15">
      <c r="A12" s="47" t="s">
        <v>124</v>
      </c>
      <c r="B12" s="139" t="s">
        <v>27</v>
      </c>
      <c r="C12" s="140" t="s">
        <v>125</v>
      </c>
      <c r="D12" s="140" t="s">
        <v>125</v>
      </c>
      <c r="E12" s="140" t="s">
        <v>125</v>
      </c>
      <c r="F12" s="140" t="s">
        <v>125</v>
      </c>
      <c r="G12" s="138" t="s">
        <v>125</v>
      </c>
    </row>
    <row r="13" spans="1:7" ht="18" customHeight="1" x14ac:dyDescent="0.15">
      <c r="A13" s="47" t="s">
        <v>126</v>
      </c>
      <c r="B13" s="141">
        <v>0</v>
      </c>
      <c r="C13" s="140">
        <v>831839</v>
      </c>
      <c r="D13" s="140">
        <v>602046</v>
      </c>
      <c r="E13" s="140">
        <v>1045502</v>
      </c>
      <c r="F13" s="140">
        <v>88842</v>
      </c>
      <c r="G13" s="138">
        <v>681440</v>
      </c>
    </row>
    <row r="14" spans="1:7" ht="18" customHeight="1" x14ac:dyDescent="0.15">
      <c r="A14" s="47" t="s">
        <v>127</v>
      </c>
      <c r="B14" s="141">
        <f>SUM(B10:B12,-B13)</f>
        <v>755538</v>
      </c>
      <c r="C14" s="142">
        <f>SUM(C10:C12,-C13)</f>
        <v>-205819</v>
      </c>
      <c r="D14" s="140">
        <v>-54174</v>
      </c>
      <c r="E14" s="140">
        <v>-442998</v>
      </c>
      <c r="F14" s="140">
        <v>794913</v>
      </c>
      <c r="G14" s="138" t="s">
        <v>128</v>
      </c>
    </row>
    <row r="15" spans="1:7" ht="18" customHeight="1" x14ac:dyDescent="0.15">
      <c r="A15" s="47" t="s">
        <v>129</v>
      </c>
      <c r="B15" s="141">
        <v>10786881</v>
      </c>
      <c r="C15" s="140">
        <v>10860768</v>
      </c>
      <c r="D15" s="140">
        <v>10989506</v>
      </c>
      <c r="E15" s="140">
        <v>11218946</v>
      </c>
      <c r="F15" s="140">
        <v>11515256</v>
      </c>
      <c r="G15" s="138">
        <v>11761565</v>
      </c>
    </row>
    <row r="16" spans="1:7" ht="18" customHeight="1" x14ac:dyDescent="0.15">
      <c r="A16" s="47" t="s">
        <v>130</v>
      </c>
      <c r="B16" s="141">
        <v>8704773</v>
      </c>
      <c r="C16" s="140">
        <v>8586289</v>
      </c>
      <c r="D16" s="140">
        <v>8765002</v>
      </c>
      <c r="E16" s="140">
        <v>9175481</v>
      </c>
      <c r="F16" s="140">
        <v>9335291</v>
      </c>
      <c r="G16" s="138">
        <v>9608093</v>
      </c>
    </row>
    <row r="17" spans="1:7" ht="18" customHeight="1" x14ac:dyDescent="0.15">
      <c r="A17" s="47" t="s">
        <v>131</v>
      </c>
      <c r="B17" s="141">
        <v>14756857</v>
      </c>
      <c r="C17" s="140">
        <v>14858324</v>
      </c>
      <c r="D17" s="140">
        <v>15184185</v>
      </c>
      <c r="E17" s="140">
        <v>15207461</v>
      </c>
      <c r="F17" s="140">
        <v>15493158</v>
      </c>
      <c r="G17" s="138">
        <v>15439065</v>
      </c>
    </row>
    <row r="18" spans="1:7" ht="18" customHeight="1" x14ac:dyDescent="0.15">
      <c r="A18" s="47" t="s">
        <v>132</v>
      </c>
      <c r="B18" s="143">
        <v>0.83899999999999997</v>
      </c>
      <c r="C18" s="144">
        <v>0.80800000000000005</v>
      </c>
      <c r="D18" s="144">
        <v>0.79900000000000004</v>
      </c>
      <c r="E18" s="144">
        <v>0.80200000000000005</v>
      </c>
      <c r="F18" s="144">
        <v>0.80900000000000005</v>
      </c>
      <c r="G18" s="145">
        <v>0.81499999999999995</v>
      </c>
    </row>
    <row r="19" spans="1:7" ht="18" customHeight="1" x14ac:dyDescent="0.15">
      <c r="A19" s="47" t="s">
        <v>133</v>
      </c>
      <c r="B19" s="146">
        <v>8.4</v>
      </c>
      <c r="C19" s="147">
        <v>8.5</v>
      </c>
      <c r="D19" s="147">
        <v>7.8</v>
      </c>
      <c r="E19" s="147">
        <v>7.9</v>
      </c>
      <c r="F19" s="147">
        <v>8.6</v>
      </c>
      <c r="G19" s="148">
        <v>6.3</v>
      </c>
    </row>
    <row r="20" spans="1:7" ht="18" customHeight="1" x14ac:dyDescent="0.15">
      <c r="A20" s="47" t="s">
        <v>134</v>
      </c>
      <c r="B20" s="146">
        <v>92.7</v>
      </c>
      <c r="C20" s="147">
        <v>93.5</v>
      </c>
      <c r="D20" s="147">
        <v>93.3</v>
      </c>
      <c r="E20" s="147">
        <v>98.4</v>
      </c>
      <c r="F20" s="147">
        <v>94</v>
      </c>
      <c r="G20" s="148">
        <v>99.7</v>
      </c>
    </row>
    <row r="21" spans="1:7" ht="18" customHeight="1" x14ac:dyDescent="0.15">
      <c r="A21" s="47" t="s">
        <v>135</v>
      </c>
      <c r="B21" s="146">
        <v>8.8000000000000007</v>
      </c>
      <c r="C21" s="147">
        <v>9</v>
      </c>
      <c r="D21" s="147">
        <v>8.9</v>
      </c>
      <c r="E21" s="147">
        <v>12.5</v>
      </c>
      <c r="F21" s="147">
        <v>11.4</v>
      </c>
      <c r="G21" s="148">
        <v>12</v>
      </c>
    </row>
    <row r="22" spans="1:7" ht="18" customHeight="1" x14ac:dyDescent="0.15">
      <c r="A22" s="47" t="s">
        <v>136</v>
      </c>
      <c r="B22" s="146" t="s">
        <v>27</v>
      </c>
      <c r="C22" s="147" t="s">
        <v>125</v>
      </c>
      <c r="D22" s="147" t="s">
        <v>125</v>
      </c>
      <c r="E22" s="147" t="s">
        <v>125</v>
      </c>
      <c r="F22" s="147" t="s">
        <v>125</v>
      </c>
      <c r="G22" s="148" t="s">
        <v>125</v>
      </c>
    </row>
    <row r="23" spans="1:7" ht="18" customHeight="1" x14ac:dyDescent="0.15">
      <c r="A23" s="47" t="s">
        <v>137</v>
      </c>
      <c r="B23" s="146" t="s">
        <v>125</v>
      </c>
      <c r="C23" s="147" t="s">
        <v>125</v>
      </c>
      <c r="D23" s="147" t="s">
        <v>125</v>
      </c>
      <c r="E23" s="147" t="s">
        <v>125</v>
      </c>
      <c r="F23" s="147" t="s">
        <v>125</v>
      </c>
      <c r="G23" s="148" t="s">
        <v>125</v>
      </c>
    </row>
    <row r="24" spans="1:7" ht="18" customHeight="1" x14ac:dyDescent="0.15">
      <c r="A24" s="47" t="s">
        <v>138</v>
      </c>
      <c r="B24" s="146">
        <v>4.7</v>
      </c>
      <c r="C24" s="147">
        <v>4.7</v>
      </c>
      <c r="D24" s="147">
        <v>4.9000000000000004</v>
      </c>
      <c r="E24" s="147">
        <v>4.9000000000000004</v>
      </c>
      <c r="F24" s="147">
        <v>4.4000000000000004</v>
      </c>
      <c r="G24" s="148">
        <v>3.9</v>
      </c>
    </row>
    <row r="25" spans="1:7" ht="18" customHeight="1" x14ac:dyDescent="0.15">
      <c r="A25" s="47" t="s">
        <v>139</v>
      </c>
      <c r="B25" s="146" t="s">
        <v>27</v>
      </c>
      <c r="C25" s="147" t="s">
        <v>27</v>
      </c>
      <c r="D25" s="147" t="s">
        <v>27</v>
      </c>
      <c r="E25" s="147" t="s">
        <v>27</v>
      </c>
      <c r="F25" s="147" t="s">
        <v>27</v>
      </c>
      <c r="G25" s="148" t="s">
        <v>27</v>
      </c>
    </row>
    <row r="26" spans="1:7" ht="18" customHeight="1" x14ac:dyDescent="0.15">
      <c r="A26" s="47" t="s">
        <v>140</v>
      </c>
      <c r="B26" s="141">
        <v>9559089</v>
      </c>
      <c r="C26" s="140">
        <v>9322404</v>
      </c>
      <c r="D26" s="140">
        <v>9092382</v>
      </c>
      <c r="E26" s="140">
        <v>8149764</v>
      </c>
      <c r="F26" s="140">
        <v>8358199</v>
      </c>
      <c r="G26" s="138">
        <v>8414430</v>
      </c>
    </row>
    <row r="27" spans="1:7" ht="18" customHeight="1" x14ac:dyDescent="0.15">
      <c r="A27" s="52" t="s">
        <v>141</v>
      </c>
      <c r="B27" s="149">
        <v>20822701</v>
      </c>
      <c r="C27" s="150">
        <v>21269437</v>
      </c>
      <c r="D27" s="150">
        <v>21816016</v>
      </c>
      <c r="E27" s="150">
        <v>22272892</v>
      </c>
      <c r="F27" s="150">
        <v>22475302</v>
      </c>
      <c r="G27" s="151">
        <v>22142467</v>
      </c>
    </row>
    <row r="28" spans="1:7" ht="18" customHeight="1" x14ac:dyDescent="0.15">
      <c r="A28" s="31" t="s">
        <v>183</v>
      </c>
      <c r="C28" s="42"/>
    </row>
    <row r="29" spans="1:7" ht="18" customHeight="1" x14ac:dyDescent="0.15">
      <c r="A29" s="31"/>
      <c r="C29" s="42"/>
    </row>
    <row r="30" spans="1:7" ht="18" customHeight="1" x14ac:dyDescent="0.15">
      <c r="A30" s="1" t="s">
        <v>116</v>
      </c>
    </row>
    <row r="31" spans="1:7" ht="18" customHeight="1" x14ac:dyDescent="0.15"/>
    <row r="32" spans="1:7" ht="18" customHeight="1" thickBot="1" x14ac:dyDescent="0.2">
      <c r="A32" s="3" t="s">
        <v>113</v>
      </c>
      <c r="B32" s="4"/>
      <c r="C32" s="4"/>
    </row>
    <row r="33" spans="1:7" ht="18" customHeight="1" thickTop="1" x14ac:dyDescent="0.15">
      <c r="A33" s="6" t="s">
        <v>13</v>
      </c>
      <c r="B33" s="6" t="s">
        <v>59</v>
      </c>
      <c r="C33" s="43" t="s">
        <v>60</v>
      </c>
      <c r="D33" s="6" t="s">
        <v>88</v>
      </c>
      <c r="E33" s="6" t="s">
        <v>89</v>
      </c>
      <c r="F33" s="6" t="s">
        <v>91</v>
      </c>
      <c r="G33" s="6" t="s">
        <v>92</v>
      </c>
    </row>
    <row r="34" spans="1:7" ht="18" customHeight="1" x14ac:dyDescent="0.15">
      <c r="A34" s="44" t="s">
        <v>117</v>
      </c>
      <c r="B34" s="130">
        <v>26334420</v>
      </c>
      <c r="C34" s="130">
        <v>27205732</v>
      </c>
      <c r="D34" s="130">
        <v>28151729</v>
      </c>
      <c r="E34" s="130">
        <v>40255768</v>
      </c>
      <c r="F34" s="130">
        <v>36595663</v>
      </c>
      <c r="G34" s="152">
        <v>38050728</v>
      </c>
    </row>
    <row r="35" spans="1:7" ht="18" customHeight="1" x14ac:dyDescent="0.15">
      <c r="A35" s="47" t="s">
        <v>118</v>
      </c>
      <c r="B35" s="133">
        <v>25403653</v>
      </c>
      <c r="C35" s="136">
        <v>26172468</v>
      </c>
      <c r="D35" s="136">
        <v>26730249</v>
      </c>
      <c r="E35" s="136">
        <v>38614325</v>
      </c>
      <c r="F35" s="136">
        <v>34287367</v>
      </c>
      <c r="G35" s="153">
        <v>35234124</v>
      </c>
    </row>
    <row r="36" spans="1:7" ht="18" customHeight="1" x14ac:dyDescent="0.15">
      <c r="A36" s="47" t="s">
        <v>119</v>
      </c>
      <c r="B36" s="133">
        <v>930767</v>
      </c>
      <c r="C36" s="136">
        <v>1033264</v>
      </c>
      <c r="D36" s="136">
        <v>1421480</v>
      </c>
      <c r="E36" s="136">
        <v>1641443</v>
      </c>
      <c r="F36" s="136">
        <v>2308296</v>
      </c>
      <c r="G36" s="153">
        <v>2816604</v>
      </c>
    </row>
    <row r="37" spans="1:7" ht="18" customHeight="1" x14ac:dyDescent="0.15">
      <c r="A37" s="137" t="s">
        <v>120</v>
      </c>
      <c r="B37" s="133">
        <v>129777</v>
      </c>
      <c r="C37" s="136">
        <v>91309</v>
      </c>
      <c r="D37" s="136">
        <v>232677</v>
      </c>
      <c r="E37" s="136">
        <v>369114</v>
      </c>
      <c r="F37" s="136">
        <v>393766</v>
      </c>
      <c r="G37" s="153">
        <v>304124</v>
      </c>
    </row>
    <row r="38" spans="1:7" ht="18" customHeight="1" x14ac:dyDescent="0.15">
      <c r="A38" s="47" t="s">
        <v>121</v>
      </c>
      <c r="B38" s="133">
        <v>800990</v>
      </c>
      <c r="C38" s="136">
        <v>941955</v>
      </c>
      <c r="D38" s="136">
        <v>1188803</v>
      </c>
      <c r="E38" s="136">
        <v>1272329</v>
      </c>
      <c r="F38" s="136">
        <v>1914530</v>
      </c>
      <c r="G38" s="153">
        <v>2512480</v>
      </c>
    </row>
    <row r="39" spans="1:7" ht="18" customHeight="1" x14ac:dyDescent="0.15">
      <c r="A39" s="47" t="s">
        <v>122</v>
      </c>
      <c r="B39" s="133">
        <v>-169220</v>
      </c>
      <c r="C39" s="136">
        <v>140965</v>
      </c>
      <c r="D39" s="136">
        <v>246848</v>
      </c>
      <c r="E39" s="136">
        <v>83526</v>
      </c>
      <c r="F39" s="136">
        <v>642201</v>
      </c>
      <c r="G39" s="153">
        <v>597950</v>
      </c>
    </row>
    <row r="40" spans="1:7" ht="18" customHeight="1" x14ac:dyDescent="0.15">
      <c r="A40" s="47" t="s">
        <v>103</v>
      </c>
      <c r="B40" s="133">
        <v>490000</v>
      </c>
      <c r="C40" s="136">
        <v>400000</v>
      </c>
      <c r="D40" s="136">
        <v>480000</v>
      </c>
      <c r="E40" s="136">
        <v>600000</v>
      </c>
      <c r="F40" s="136">
        <v>1037658</v>
      </c>
      <c r="G40" s="153">
        <v>960000</v>
      </c>
    </row>
    <row r="41" spans="1:7" ht="18" customHeight="1" x14ac:dyDescent="0.15">
      <c r="A41" s="47" t="s">
        <v>124</v>
      </c>
      <c r="B41" s="141" t="s">
        <v>125</v>
      </c>
      <c r="C41" s="142" t="s">
        <v>125</v>
      </c>
      <c r="D41" s="142" t="s">
        <v>125</v>
      </c>
      <c r="E41" s="142" t="s">
        <v>125</v>
      </c>
      <c r="F41" s="142" t="s">
        <v>125</v>
      </c>
      <c r="G41" s="154" t="s">
        <v>125</v>
      </c>
    </row>
    <row r="42" spans="1:7" ht="18" customHeight="1" x14ac:dyDescent="0.15">
      <c r="A42" s="47" t="s">
        <v>126</v>
      </c>
      <c r="B42" s="141">
        <v>572399</v>
      </c>
      <c r="C42" s="142">
        <v>510607</v>
      </c>
      <c r="D42" s="142">
        <v>678818</v>
      </c>
      <c r="E42" s="142">
        <v>451097</v>
      </c>
      <c r="F42" s="142">
        <v>0</v>
      </c>
      <c r="G42" s="154">
        <v>454798</v>
      </c>
    </row>
    <row r="43" spans="1:7" ht="18" customHeight="1" x14ac:dyDescent="0.15">
      <c r="A43" s="47" t="s">
        <v>127</v>
      </c>
      <c r="B43" s="141">
        <v>-251619</v>
      </c>
      <c r="C43" s="142">
        <v>30358</v>
      </c>
      <c r="D43" s="142">
        <v>48030</v>
      </c>
      <c r="E43" s="142">
        <v>232429</v>
      </c>
      <c r="F43" s="142">
        <v>1679859</v>
      </c>
      <c r="G43" s="154">
        <v>1103152</v>
      </c>
    </row>
    <row r="44" spans="1:7" ht="18" customHeight="1" x14ac:dyDescent="0.15">
      <c r="A44" s="47" t="s">
        <v>129</v>
      </c>
      <c r="B44" s="141">
        <v>11900168</v>
      </c>
      <c r="C44" s="142">
        <v>12132065</v>
      </c>
      <c r="D44" s="142">
        <v>12383050</v>
      </c>
      <c r="E44" s="142">
        <v>12976288</v>
      </c>
      <c r="F44" s="142">
        <v>13926414</v>
      </c>
      <c r="G44" s="154">
        <v>14849385</v>
      </c>
    </row>
    <row r="45" spans="1:7" ht="18" customHeight="1" x14ac:dyDescent="0.15">
      <c r="A45" s="47" t="s">
        <v>130</v>
      </c>
      <c r="B45" s="141">
        <v>9661477</v>
      </c>
      <c r="C45" s="142">
        <v>9917886</v>
      </c>
      <c r="D45" s="142">
        <v>10030817</v>
      </c>
      <c r="E45" s="142">
        <v>10609600</v>
      </c>
      <c r="F45" s="142">
        <v>10418090</v>
      </c>
      <c r="G45" s="154">
        <v>10894067</v>
      </c>
    </row>
    <row r="46" spans="1:7" ht="18" customHeight="1" x14ac:dyDescent="0.15">
      <c r="A46" s="47" t="s">
        <v>131</v>
      </c>
      <c r="B46" s="141">
        <v>15768276</v>
      </c>
      <c r="C46" s="142">
        <v>16171192</v>
      </c>
      <c r="D46" s="142">
        <v>16268925</v>
      </c>
      <c r="E46" s="142">
        <v>16778642</v>
      </c>
      <c r="F46" s="142">
        <v>18234509</v>
      </c>
      <c r="G46" s="154">
        <v>18192579</v>
      </c>
    </row>
    <row r="47" spans="1:7" ht="18" customHeight="1" x14ac:dyDescent="0.15">
      <c r="A47" s="47" t="s">
        <v>132</v>
      </c>
      <c r="B47" s="143">
        <v>0.81299999999999994</v>
      </c>
      <c r="C47" s="155">
        <v>0.81499999999999995</v>
      </c>
      <c r="D47" s="155">
        <v>0.81299999999999994</v>
      </c>
      <c r="E47" s="155">
        <v>0.81499999999999995</v>
      </c>
      <c r="F47" s="156">
        <v>0.79</v>
      </c>
      <c r="G47" s="157">
        <v>0.77</v>
      </c>
    </row>
    <row r="48" spans="1:7" ht="18" customHeight="1" x14ac:dyDescent="0.15">
      <c r="A48" s="47" t="s">
        <v>133</v>
      </c>
      <c r="B48" s="146">
        <v>5.0999999999999996</v>
      </c>
      <c r="C48" s="158">
        <v>5.8</v>
      </c>
      <c r="D48" s="158">
        <v>7.3</v>
      </c>
      <c r="E48" s="158">
        <v>7.6</v>
      </c>
      <c r="F48" s="158">
        <v>10.5</v>
      </c>
      <c r="G48" s="159">
        <v>13.8</v>
      </c>
    </row>
    <row r="49" spans="1:7" ht="18" customHeight="1" x14ac:dyDescent="0.15">
      <c r="A49" s="47" t="s">
        <v>134</v>
      </c>
      <c r="B49" s="146">
        <v>97.4</v>
      </c>
      <c r="C49" s="158">
        <v>96.4</v>
      </c>
      <c r="D49" s="158">
        <v>95.5</v>
      </c>
      <c r="E49" s="158">
        <v>93.1</v>
      </c>
      <c r="F49" s="158">
        <v>83.5</v>
      </c>
      <c r="G49" s="159">
        <v>88.9</v>
      </c>
    </row>
    <row r="50" spans="1:7" ht="18" customHeight="1" x14ac:dyDescent="0.15">
      <c r="A50" s="47" t="s">
        <v>135</v>
      </c>
      <c r="B50" s="146">
        <v>12.4</v>
      </c>
      <c r="C50" s="158">
        <v>12.4</v>
      </c>
      <c r="D50" s="158">
        <v>11.5</v>
      </c>
      <c r="E50" s="158">
        <v>10.199999999999999</v>
      </c>
      <c r="F50" s="158">
        <v>9.6</v>
      </c>
      <c r="G50" s="159">
        <v>9.3000000000000007</v>
      </c>
    </row>
    <row r="51" spans="1:7" ht="18" customHeight="1" x14ac:dyDescent="0.15">
      <c r="A51" s="47" t="s">
        <v>136</v>
      </c>
      <c r="B51" s="146" t="s">
        <v>125</v>
      </c>
      <c r="C51" s="158" t="s">
        <v>125</v>
      </c>
      <c r="D51" s="158" t="s">
        <v>125</v>
      </c>
      <c r="E51" s="158" t="s">
        <v>125</v>
      </c>
      <c r="F51" s="158" t="s">
        <v>125</v>
      </c>
      <c r="G51" s="159" t="s">
        <v>125</v>
      </c>
    </row>
    <row r="52" spans="1:7" ht="18" customHeight="1" x14ac:dyDescent="0.15">
      <c r="A52" s="47" t="s">
        <v>137</v>
      </c>
      <c r="B52" s="146" t="s">
        <v>125</v>
      </c>
      <c r="C52" s="158" t="s">
        <v>125</v>
      </c>
      <c r="D52" s="158" t="s">
        <v>125</v>
      </c>
      <c r="E52" s="158" t="s">
        <v>125</v>
      </c>
      <c r="F52" s="158" t="s">
        <v>125</v>
      </c>
      <c r="G52" s="159" t="s">
        <v>125</v>
      </c>
    </row>
    <row r="53" spans="1:7" ht="18" customHeight="1" x14ac:dyDescent="0.15">
      <c r="A53" s="47" t="s">
        <v>138</v>
      </c>
      <c r="B53" s="146">
        <v>3.5</v>
      </c>
      <c r="C53" s="158">
        <v>3.4</v>
      </c>
      <c r="D53" s="158">
        <v>2.9</v>
      </c>
      <c r="E53" s="158">
        <v>2.4</v>
      </c>
      <c r="F53" s="158">
        <v>1.8</v>
      </c>
      <c r="G53" s="159">
        <v>1.6</v>
      </c>
    </row>
    <row r="54" spans="1:7" ht="18" customHeight="1" x14ac:dyDescent="0.15">
      <c r="A54" s="47" t="s">
        <v>139</v>
      </c>
      <c r="B54" s="146" t="s">
        <v>125</v>
      </c>
      <c r="C54" s="158" t="s">
        <v>125</v>
      </c>
      <c r="D54" s="158" t="s">
        <v>125</v>
      </c>
      <c r="E54" s="158" t="s">
        <v>125</v>
      </c>
      <c r="F54" s="158" t="s">
        <v>125</v>
      </c>
      <c r="G54" s="159" t="s">
        <v>125</v>
      </c>
    </row>
    <row r="55" spans="1:7" ht="18" customHeight="1" x14ac:dyDescent="0.15">
      <c r="A55" s="47" t="s">
        <v>140</v>
      </c>
      <c r="B55" s="141">
        <v>8501398</v>
      </c>
      <c r="C55" s="142">
        <v>8469502</v>
      </c>
      <c r="D55" s="142">
        <v>8176628</v>
      </c>
      <c r="E55" s="142">
        <v>8729678</v>
      </c>
      <c r="F55" s="142">
        <v>10668505</v>
      </c>
      <c r="G55" s="154">
        <v>11495899</v>
      </c>
    </row>
    <row r="56" spans="1:7" ht="18" customHeight="1" x14ac:dyDescent="0.15">
      <c r="A56" s="52" t="s">
        <v>141</v>
      </c>
      <c r="B56" s="149">
        <v>21522117</v>
      </c>
      <c r="C56" s="160">
        <v>21261033</v>
      </c>
      <c r="D56" s="160">
        <v>20779929</v>
      </c>
      <c r="E56" s="160">
        <v>20578359</v>
      </c>
      <c r="F56" s="160">
        <v>21162342</v>
      </c>
      <c r="G56" s="161">
        <v>21660326</v>
      </c>
    </row>
    <row r="57" spans="1:7" ht="18" customHeight="1" x14ac:dyDescent="0.15">
      <c r="A57" s="31" t="s">
        <v>183</v>
      </c>
      <c r="C57" s="42"/>
    </row>
    <row r="58" spans="1:7" ht="18" customHeight="1" x14ac:dyDescent="0.15">
      <c r="A58" s="31"/>
      <c r="C58" s="42"/>
    </row>
    <row r="59" spans="1:7" ht="18" customHeight="1" x14ac:dyDescent="0.15">
      <c r="A59" s="1" t="s">
        <v>116</v>
      </c>
    </row>
    <row r="60" spans="1:7" ht="18" customHeight="1" x14ac:dyDescent="0.15"/>
    <row r="61" spans="1:7" ht="18" customHeight="1" thickBot="1" x14ac:dyDescent="0.2">
      <c r="A61" s="3" t="s">
        <v>113</v>
      </c>
      <c r="B61" s="4"/>
    </row>
    <row r="62" spans="1:7" ht="18" customHeight="1" thickTop="1" x14ac:dyDescent="0.15">
      <c r="A62" s="6" t="s">
        <v>13</v>
      </c>
      <c r="B62" s="43" t="s">
        <v>26</v>
      </c>
      <c r="C62" s="6" t="s">
        <v>175</v>
      </c>
      <c r="D62" s="8"/>
      <c r="E62" s="8"/>
      <c r="F62" s="8"/>
      <c r="G62" s="8"/>
    </row>
    <row r="63" spans="1:7" ht="18" customHeight="1" x14ac:dyDescent="0.15">
      <c r="A63" s="44" t="s">
        <v>117</v>
      </c>
      <c r="B63" s="185">
        <v>37839687</v>
      </c>
      <c r="C63" s="152">
        <v>41067587</v>
      </c>
      <c r="D63" s="136"/>
      <c r="E63" s="136"/>
      <c r="F63" s="136"/>
      <c r="G63" s="136"/>
    </row>
    <row r="64" spans="1:7" ht="18" customHeight="1" x14ac:dyDescent="0.15">
      <c r="A64" s="47" t="s">
        <v>118</v>
      </c>
      <c r="B64" s="133">
        <v>35290191</v>
      </c>
      <c r="C64" s="153">
        <v>39023264</v>
      </c>
      <c r="D64" s="136"/>
      <c r="E64" s="136"/>
      <c r="F64" s="136"/>
      <c r="G64" s="136"/>
    </row>
    <row r="65" spans="1:7" ht="18" customHeight="1" x14ac:dyDescent="0.15">
      <c r="A65" s="47" t="s">
        <v>119</v>
      </c>
      <c r="B65" s="133">
        <v>2549496</v>
      </c>
      <c r="C65" s="153">
        <v>2044323</v>
      </c>
      <c r="D65" s="136"/>
      <c r="E65" s="136"/>
      <c r="F65" s="136"/>
      <c r="G65" s="136"/>
    </row>
    <row r="66" spans="1:7" ht="18" customHeight="1" x14ac:dyDescent="0.15">
      <c r="A66" s="137" t="s">
        <v>120</v>
      </c>
      <c r="B66" s="133">
        <v>840048</v>
      </c>
      <c r="C66" s="153">
        <v>362293</v>
      </c>
      <c r="D66" s="136"/>
      <c r="E66" s="136"/>
      <c r="F66" s="136"/>
      <c r="G66" s="136"/>
    </row>
    <row r="67" spans="1:7" ht="18" customHeight="1" x14ac:dyDescent="0.15">
      <c r="A67" s="47" t="s">
        <v>121</v>
      </c>
      <c r="B67" s="133">
        <v>1709448</v>
      </c>
      <c r="C67" s="153">
        <v>1682030</v>
      </c>
      <c r="D67" s="136"/>
      <c r="E67" s="136"/>
      <c r="F67" s="136"/>
      <c r="G67" s="136"/>
    </row>
    <row r="68" spans="1:7" ht="18" customHeight="1" x14ac:dyDescent="0.15">
      <c r="A68" s="47" t="s">
        <v>122</v>
      </c>
      <c r="B68" s="133">
        <v>-803032</v>
      </c>
      <c r="C68" s="153">
        <v>-27418</v>
      </c>
      <c r="D68" s="136"/>
      <c r="E68" s="136"/>
      <c r="F68" s="136"/>
      <c r="G68" s="136"/>
    </row>
    <row r="69" spans="1:7" ht="18" customHeight="1" x14ac:dyDescent="0.15">
      <c r="A69" s="47" t="s">
        <v>103</v>
      </c>
      <c r="B69" s="133">
        <v>1260000</v>
      </c>
      <c r="C69" s="153">
        <v>860000</v>
      </c>
      <c r="D69" s="136"/>
      <c r="E69" s="136"/>
      <c r="F69" s="136"/>
      <c r="G69" s="136"/>
    </row>
    <row r="70" spans="1:7" ht="18" customHeight="1" x14ac:dyDescent="0.15">
      <c r="A70" s="47" t="s">
        <v>124</v>
      </c>
      <c r="B70" s="141" t="s">
        <v>27</v>
      </c>
      <c r="C70" s="154" t="s">
        <v>27</v>
      </c>
      <c r="D70" s="142"/>
      <c r="E70" s="142"/>
      <c r="F70" s="142"/>
      <c r="G70" s="142"/>
    </row>
    <row r="71" spans="1:7" ht="18" customHeight="1" x14ac:dyDescent="0.15">
      <c r="A71" s="47" t="s">
        <v>126</v>
      </c>
      <c r="B71" s="141">
        <v>1567125</v>
      </c>
      <c r="C71" s="154">
        <v>1000810</v>
      </c>
      <c r="D71" s="142"/>
      <c r="E71" s="142"/>
      <c r="F71" s="142"/>
      <c r="G71" s="142"/>
    </row>
    <row r="72" spans="1:7" ht="18" customHeight="1" x14ac:dyDescent="0.15">
      <c r="A72" s="47" t="s">
        <v>127</v>
      </c>
      <c r="B72" s="141">
        <v>-1110157</v>
      </c>
      <c r="C72" s="154">
        <v>-168228</v>
      </c>
      <c r="D72" s="142"/>
      <c r="E72" s="142"/>
      <c r="F72" s="142"/>
      <c r="G72" s="142"/>
    </row>
    <row r="73" spans="1:7" ht="18" customHeight="1" x14ac:dyDescent="0.15">
      <c r="A73" s="47" t="s">
        <v>129</v>
      </c>
      <c r="B73" s="141">
        <v>15536279</v>
      </c>
      <c r="C73" s="154">
        <v>15996963</v>
      </c>
      <c r="D73" s="142"/>
      <c r="E73" s="142"/>
      <c r="F73" s="142"/>
      <c r="G73" s="142"/>
    </row>
    <row r="74" spans="1:7" ht="18" customHeight="1" x14ac:dyDescent="0.15">
      <c r="A74" s="47" t="s">
        <v>130</v>
      </c>
      <c r="B74" s="141">
        <v>11303229</v>
      </c>
      <c r="C74" s="154">
        <v>11456601</v>
      </c>
      <c r="D74" s="142"/>
      <c r="E74" s="142"/>
      <c r="F74" s="142"/>
      <c r="G74" s="142"/>
    </row>
    <row r="75" spans="1:7" ht="18" customHeight="1" x14ac:dyDescent="0.15">
      <c r="A75" s="47" t="s">
        <v>131</v>
      </c>
      <c r="B75" s="141">
        <v>18724454</v>
      </c>
      <c r="C75" s="154">
        <v>18956671</v>
      </c>
      <c r="D75" s="142"/>
      <c r="E75" s="142"/>
      <c r="F75" s="142"/>
      <c r="G75" s="142"/>
    </row>
    <row r="76" spans="1:7" ht="18" customHeight="1" x14ac:dyDescent="0.15">
      <c r="A76" s="47" t="s">
        <v>132</v>
      </c>
      <c r="B76" s="143">
        <v>0.74</v>
      </c>
      <c r="C76" s="186">
        <v>0.73</v>
      </c>
      <c r="D76" s="155"/>
      <c r="E76" s="155"/>
      <c r="F76" s="156"/>
      <c r="G76" s="156"/>
    </row>
    <row r="77" spans="1:7" ht="18" customHeight="1" x14ac:dyDescent="0.15">
      <c r="A77" s="47" t="s">
        <v>133</v>
      </c>
      <c r="B77" s="146">
        <v>9.1</v>
      </c>
      <c r="C77" s="159">
        <v>8.9</v>
      </c>
      <c r="D77" s="158"/>
      <c r="E77" s="158"/>
      <c r="F77" s="158"/>
      <c r="G77" s="158"/>
    </row>
    <row r="78" spans="1:7" ht="18" customHeight="1" x14ac:dyDescent="0.15">
      <c r="A78" s="47" t="s">
        <v>134</v>
      </c>
      <c r="B78" s="146">
        <v>90.5</v>
      </c>
      <c r="C78" s="159">
        <v>92.5</v>
      </c>
      <c r="D78" s="158"/>
      <c r="E78" s="158"/>
      <c r="F78" s="158"/>
      <c r="G78" s="158"/>
    </row>
    <row r="79" spans="1:7" ht="18" customHeight="1" x14ac:dyDescent="0.15">
      <c r="A79" s="47" t="s">
        <v>135</v>
      </c>
      <c r="B79" s="146">
        <v>9.1</v>
      </c>
      <c r="C79" s="159">
        <v>9.4</v>
      </c>
      <c r="D79" s="184"/>
      <c r="E79" s="158"/>
      <c r="F79" s="158"/>
      <c r="G79" s="158"/>
    </row>
    <row r="80" spans="1:7" ht="18" customHeight="1" x14ac:dyDescent="0.15">
      <c r="A80" s="47" t="s">
        <v>136</v>
      </c>
      <c r="B80" s="146" t="s">
        <v>27</v>
      </c>
      <c r="C80" s="159" t="s">
        <v>27</v>
      </c>
      <c r="D80" s="158"/>
      <c r="E80" s="158"/>
      <c r="F80" s="158"/>
      <c r="G80" s="158"/>
    </row>
    <row r="81" spans="1:7" ht="18" customHeight="1" x14ac:dyDescent="0.15">
      <c r="A81" s="47" t="s">
        <v>137</v>
      </c>
      <c r="B81" s="146" t="s">
        <v>27</v>
      </c>
      <c r="C81" s="159" t="s">
        <v>27</v>
      </c>
      <c r="D81" s="158"/>
      <c r="E81" s="158"/>
      <c r="F81" s="158"/>
      <c r="G81" s="158"/>
    </row>
    <row r="82" spans="1:7" ht="18" customHeight="1" x14ac:dyDescent="0.15">
      <c r="A82" s="47" t="s">
        <v>138</v>
      </c>
      <c r="B82" s="146">
        <v>2</v>
      </c>
      <c r="C82" s="159">
        <v>2.6</v>
      </c>
      <c r="D82" s="158"/>
      <c r="E82" s="158"/>
      <c r="F82" s="158"/>
      <c r="G82" s="158"/>
    </row>
    <row r="83" spans="1:7" ht="18" customHeight="1" x14ac:dyDescent="0.15">
      <c r="A83" s="47" t="s">
        <v>139</v>
      </c>
      <c r="B83" s="146" t="s">
        <v>27</v>
      </c>
      <c r="C83" s="159" t="s">
        <v>27</v>
      </c>
      <c r="D83" s="158"/>
      <c r="E83" s="158"/>
      <c r="F83" s="158"/>
      <c r="G83" s="158"/>
    </row>
    <row r="84" spans="1:7" ht="18" customHeight="1" x14ac:dyDescent="0.15">
      <c r="A84" s="47" t="s">
        <v>140</v>
      </c>
      <c r="B84" s="141">
        <v>11935136</v>
      </c>
      <c r="C84" s="154">
        <v>11982481</v>
      </c>
      <c r="D84" s="142"/>
      <c r="E84" s="142"/>
      <c r="F84" s="142"/>
      <c r="G84" s="142"/>
    </row>
    <row r="85" spans="1:7" ht="18" customHeight="1" x14ac:dyDescent="0.15">
      <c r="A85" s="52" t="s">
        <v>141</v>
      </c>
      <c r="B85" s="149">
        <v>20506960</v>
      </c>
      <c r="C85" s="161">
        <v>22239123</v>
      </c>
      <c r="D85" s="142"/>
      <c r="E85" s="142"/>
      <c r="F85" s="142"/>
      <c r="G85" s="142"/>
    </row>
    <row r="86" spans="1:7" ht="18" customHeight="1" x14ac:dyDescent="0.15">
      <c r="A86" s="31" t="s">
        <v>183</v>
      </c>
      <c r="B86" s="42"/>
    </row>
  </sheetData>
  <phoneticPr fontId="2"/>
  <pageMargins left="0.78740157480314965" right="0.78740157480314965" top="0.78740157480314965" bottom="0.78740157480314965" header="0.51181102362204722" footer="0.51181102362204722"/>
  <pageSetup paperSize="9" orientation="landscape" r:id="rId1"/>
  <headerFooter alignWithMargins="0">
    <oddHeader>&amp;R&amp;"ＭＳ ゴシック,標準"四街道市統計　&amp;A.xlsx</oddHeader>
    <oddFooter>&amp;R&amp;"ＭＳ ゴシック,標準"（&amp;D印刷）</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6DB2C-E649-4633-850A-0EA9C8D463BA}">
  <sheetPr>
    <tabColor theme="8" tint="0.39997558519241921"/>
  </sheetPr>
  <dimension ref="A1:J54"/>
  <sheetViews>
    <sheetView view="pageBreakPreview" zoomScaleNormal="100" zoomScaleSheetLayoutView="100" workbookViewId="0"/>
  </sheetViews>
  <sheetFormatPr defaultRowHeight="14.25" x14ac:dyDescent="0.15"/>
  <cols>
    <col min="1" max="2" width="3.625" style="2" customWidth="1"/>
    <col min="3" max="3" width="18.625" style="2" customWidth="1"/>
    <col min="4" max="10" width="16.625" style="2" customWidth="1"/>
    <col min="11" max="11" width="9" style="2"/>
    <col min="12" max="12" width="12.5" style="2" customWidth="1"/>
    <col min="13" max="16384" width="9" style="2"/>
  </cols>
  <sheetData>
    <row r="1" spans="1:10" ht="18" customHeight="1" x14ac:dyDescent="0.15">
      <c r="A1" s="1" t="s">
        <v>142</v>
      </c>
      <c r="B1" s="1"/>
    </row>
    <row r="2" spans="1:10" ht="18" customHeight="1" x14ac:dyDescent="0.15"/>
    <row r="3" spans="1:10" ht="18" customHeight="1" thickBot="1" x14ac:dyDescent="0.2">
      <c r="A3" s="3" t="s">
        <v>143</v>
      </c>
      <c r="B3" s="3"/>
      <c r="C3" s="4"/>
      <c r="D3" s="4"/>
    </row>
    <row r="4" spans="1:10" ht="18" customHeight="1" thickTop="1" x14ac:dyDescent="0.15">
      <c r="A4" s="207" t="s">
        <v>13</v>
      </c>
      <c r="B4" s="208"/>
      <c r="C4" s="207"/>
      <c r="D4" s="43" t="s">
        <v>18</v>
      </c>
      <c r="E4" s="6" t="s">
        <v>19</v>
      </c>
      <c r="F4" s="6" t="s">
        <v>20</v>
      </c>
      <c r="G4" s="6" t="s">
        <v>89</v>
      </c>
      <c r="H4" s="6" t="s">
        <v>91</v>
      </c>
      <c r="I4" s="6" t="s">
        <v>92</v>
      </c>
      <c r="J4" s="8"/>
    </row>
    <row r="5" spans="1:10" ht="18" customHeight="1" x14ac:dyDescent="0.15">
      <c r="A5" s="9" t="s">
        <v>144</v>
      </c>
      <c r="B5" s="10"/>
      <c r="C5" s="74"/>
      <c r="D5" s="10"/>
      <c r="E5" s="10"/>
      <c r="F5" s="10"/>
      <c r="G5" s="10"/>
      <c r="H5" s="10"/>
      <c r="I5" s="74"/>
    </row>
    <row r="6" spans="1:10" ht="18" customHeight="1" x14ac:dyDescent="0.15">
      <c r="A6" s="15"/>
      <c r="B6" s="2" t="s">
        <v>145</v>
      </c>
      <c r="C6" s="92"/>
      <c r="D6" s="48">
        <v>1887560</v>
      </c>
      <c r="E6" s="48">
        <v>1929369</v>
      </c>
      <c r="F6" s="48">
        <v>1936431</v>
      </c>
      <c r="G6" s="48">
        <f>SUM(G7:G9)</f>
        <v>2077994</v>
      </c>
      <c r="H6" s="48">
        <v>2023526</v>
      </c>
      <c r="I6" s="49">
        <v>2091874</v>
      </c>
      <c r="J6" s="48"/>
    </row>
    <row r="7" spans="1:10" ht="18" customHeight="1" x14ac:dyDescent="0.15">
      <c r="A7" s="15"/>
      <c r="C7" s="162" t="s">
        <v>146</v>
      </c>
      <c r="D7" s="48">
        <v>1115202</v>
      </c>
      <c r="E7" s="48">
        <v>1132716</v>
      </c>
      <c r="F7" s="48">
        <v>1149986</v>
      </c>
      <c r="G7" s="48">
        <v>1195341</v>
      </c>
      <c r="H7" s="48">
        <v>1167923</v>
      </c>
      <c r="I7" s="49">
        <v>1150626</v>
      </c>
      <c r="J7" s="48"/>
    </row>
    <row r="8" spans="1:10" ht="18" customHeight="1" x14ac:dyDescent="0.15">
      <c r="A8" s="15"/>
      <c r="C8" s="162" t="s">
        <v>147</v>
      </c>
      <c r="D8" s="48">
        <v>772358</v>
      </c>
      <c r="E8" s="48">
        <v>796653</v>
      </c>
      <c r="F8" s="48">
        <v>786445</v>
      </c>
      <c r="G8" s="48">
        <v>882653</v>
      </c>
      <c r="H8" s="48">
        <v>814437</v>
      </c>
      <c r="I8" s="49">
        <v>915680</v>
      </c>
      <c r="J8" s="48"/>
    </row>
    <row r="9" spans="1:10" ht="18" customHeight="1" x14ac:dyDescent="0.15">
      <c r="A9" s="15"/>
      <c r="C9" s="162" t="s">
        <v>148</v>
      </c>
      <c r="D9" s="118" t="s">
        <v>25</v>
      </c>
      <c r="E9" s="58" t="s">
        <v>24</v>
      </c>
      <c r="F9" s="58" t="s">
        <v>24</v>
      </c>
      <c r="G9" s="58" t="s">
        <v>24</v>
      </c>
      <c r="H9" s="58">
        <v>41166</v>
      </c>
      <c r="I9" s="59">
        <v>25568</v>
      </c>
      <c r="J9" s="58"/>
    </row>
    <row r="10" spans="1:10" ht="18" customHeight="1" x14ac:dyDescent="0.15">
      <c r="A10" s="15"/>
      <c r="B10" s="2" t="s">
        <v>149</v>
      </c>
      <c r="C10" s="92"/>
      <c r="D10" s="48">
        <v>1880982</v>
      </c>
      <c r="E10" s="48">
        <v>1919587</v>
      </c>
      <c r="F10" s="48">
        <v>1927934</v>
      </c>
      <c r="G10" s="48">
        <f>SUM(G11:G13)</f>
        <v>2059441</v>
      </c>
      <c r="H10" s="48">
        <v>2014313</v>
      </c>
      <c r="I10" s="49">
        <v>2081850</v>
      </c>
      <c r="J10" s="48"/>
    </row>
    <row r="11" spans="1:10" ht="18" customHeight="1" x14ac:dyDescent="0.15">
      <c r="A11" s="15"/>
      <c r="C11" s="162" t="s">
        <v>150</v>
      </c>
      <c r="D11" s="48">
        <v>1737760</v>
      </c>
      <c r="E11" s="48">
        <v>1795562</v>
      </c>
      <c r="F11" s="48">
        <v>1815715</v>
      </c>
      <c r="G11" s="48">
        <v>1961686</v>
      </c>
      <c r="H11" s="48">
        <v>1916644</v>
      </c>
      <c r="I11" s="49">
        <v>2001145</v>
      </c>
      <c r="J11" s="48"/>
    </row>
    <row r="12" spans="1:10" ht="18" customHeight="1" x14ac:dyDescent="0.15">
      <c r="A12" s="15"/>
      <c r="C12" s="162" t="s">
        <v>151</v>
      </c>
      <c r="D12" s="58">
        <v>138868</v>
      </c>
      <c r="E12" s="58">
        <v>124025</v>
      </c>
      <c r="F12" s="58">
        <v>112219</v>
      </c>
      <c r="G12" s="58">
        <v>97755</v>
      </c>
      <c r="H12" s="58">
        <v>97669</v>
      </c>
      <c r="I12" s="59">
        <v>80705</v>
      </c>
      <c r="J12" s="48"/>
    </row>
    <row r="13" spans="1:10" ht="18" customHeight="1" x14ac:dyDescent="0.15">
      <c r="A13" s="15"/>
      <c r="C13" s="162" t="s">
        <v>148</v>
      </c>
      <c r="D13" s="58">
        <v>4354</v>
      </c>
      <c r="E13" s="58" t="s">
        <v>24</v>
      </c>
      <c r="F13" s="58" t="s">
        <v>24</v>
      </c>
      <c r="G13" s="58" t="s">
        <v>24</v>
      </c>
      <c r="H13" s="58" t="s">
        <v>24</v>
      </c>
      <c r="I13" s="59" t="s">
        <v>24</v>
      </c>
      <c r="J13" s="58"/>
    </row>
    <row r="14" spans="1:10" ht="18" customHeight="1" x14ac:dyDescent="0.15">
      <c r="A14" s="15" t="s">
        <v>152</v>
      </c>
      <c r="C14" s="92"/>
      <c r="D14" s="48"/>
      <c r="E14" s="48"/>
      <c r="F14" s="48"/>
      <c r="G14" s="48"/>
      <c r="H14" s="48"/>
      <c r="I14" s="49"/>
      <c r="J14" s="48"/>
    </row>
    <row r="15" spans="1:10" ht="18" customHeight="1" x14ac:dyDescent="0.15">
      <c r="A15" s="15"/>
      <c r="B15" s="2" t="s">
        <v>153</v>
      </c>
      <c r="C15" s="92"/>
      <c r="D15" s="48">
        <v>171677</v>
      </c>
      <c r="E15" s="48">
        <v>199530</v>
      </c>
      <c r="F15" s="48">
        <v>177127</v>
      </c>
      <c r="G15" s="48">
        <f>SUM(G16:G20)</f>
        <v>294343</v>
      </c>
      <c r="H15" s="48">
        <v>120352</v>
      </c>
      <c r="I15" s="49">
        <v>116182</v>
      </c>
      <c r="J15" s="48"/>
    </row>
    <row r="16" spans="1:10" ht="18" customHeight="1" x14ac:dyDescent="0.15">
      <c r="A16" s="15"/>
      <c r="C16" s="162" t="s">
        <v>154</v>
      </c>
      <c r="D16" s="58">
        <v>50600</v>
      </c>
      <c r="E16" s="58">
        <v>90800</v>
      </c>
      <c r="F16" s="58">
        <v>65200</v>
      </c>
      <c r="G16" s="58">
        <v>160800</v>
      </c>
      <c r="H16" s="58">
        <v>46300</v>
      </c>
      <c r="I16" s="59">
        <v>65000</v>
      </c>
      <c r="J16" s="58"/>
    </row>
    <row r="17" spans="1:10" ht="18" customHeight="1" x14ac:dyDescent="0.15">
      <c r="A17" s="15"/>
      <c r="C17" s="162" t="s">
        <v>155</v>
      </c>
      <c r="D17" s="58">
        <v>97772</v>
      </c>
      <c r="E17" s="58">
        <v>69096</v>
      </c>
      <c r="F17" s="58">
        <v>55215</v>
      </c>
      <c r="G17" s="58">
        <v>46408</v>
      </c>
      <c r="H17" s="58">
        <v>48587</v>
      </c>
      <c r="I17" s="59">
        <v>23792</v>
      </c>
      <c r="J17" s="58"/>
    </row>
    <row r="18" spans="1:10" ht="18" customHeight="1" x14ac:dyDescent="0.15">
      <c r="A18" s="15"/>
      <c r="C18" s="162" t="s">
        <v>156</v>
      </c>
      <c r="D18" s="58">
        <v>6605</v>
      </c>
      <c r="E18" s="58">
        <v>8934</v>
      </c>
      <c r="F18" s="58">
        <v>5812</v>
      </c>
      <c r="G18" s="58">
        <v>4935</v>
      </c>
      <c r="H18" s="58">
        <v>4965</v>
      </c>
      <c r="I18" s="59">
        <v>4440</v>
      </c>
      <c r="J18" s="58"/>
    </row>
    <row r="19" spans="1:10" ht="18" customHeight="1" x14ac:dyDescent="0.15">
      <c r="A19" s="15"/>
      <c r="C19" s="162" t="s">
        <v>157</v>
      </c>
      <c r="D19" s="58">
        <v>16700</v>
      </c>
      <c r="E19" s="58">
        <v>30700</v>
      </c>
      <c r="F19" s="58">
        <v>50900</v>
      </c>
      <c r="G19" s="58">
        <v>82200</v>
      </c>
      <c r="H19" s="58">
        <v>20500</v>
      </c>
      <c r="I19" s="59">
        <v>22950</v>
      </c>
      <c r="J19" s="48"/>
    </row>
    <row r="20" spans="1:10" ht="18" customHeight="1" x14ac:dyDescent="0.15">
      <c r="A20" s="15"/>
      <c r="C20" s="162" t="s">
        <v>148</v>
      </c>
      <c r="D20" s="58" t="s">
        <v>24</v>
      </c>
      <c r="E20" s="58" t="s">
        <v>24</v>
      </c>
      <c r="F20" s="58" t="s">
        <v>24</v>
      </c>
      <c r="G20" s="58" t="s">
        <v>24</v>
      </c>
      <c r="H20" s="58" t="s">
        <v>24</v>
      </c>
      <c r="I20" s="59" t="s">
        <v>24</v>
      </c>
      <c r="J20" s="58"/>
    </row>
    <row r="21" spans="1:10" ht="18" customHeight="1" x14ac:dyDescent="0.15">
      <c r="A21" s="15"/>
      <c r="B21" s="2" t="s">
        <v>158</v>
      </c>
      <c r="C21" s="92"/>
      <c r="D21" s="48">
        <v>557564</v>
      </c>
      <c r="E21" s="48">
        <v>581301</v>
      </c>
      <c r="F21" s="48">
        <v>533203</v>
      </c>
      <c r="G21" s="48">
        <f>SUM(G22:G24)</f>
        <v>639883</v>
      </c>
      <c r="H21" s="48">
        <v>456794</v>
      </c>
      <c r="I21" s="49">
        <v>439099</v>
      </c>
      <c r="J21" s="48"/>
    </row>
    <row r="22" spans="1:10" ht="18" customHeight="1" x14ac:dyDescent="0.15">
      <c r="A22" s="15"/>
      <c r="C22" s="162" t="s">
        <v>159</v>
      </c>
      <c r="D22" s="48">
        <v>134527</v>
      </c>
      <c r="E22" s="48">
        <v>176550</v>
      </c>
      <c r="F22" s="48">
        <v>160889</v>
      </c>
      <c r="G22" s="48">
        <v>279897</v>
      </c>
      <c r="H22" s="48">
        <v>107401</v>
      </c>
      <c r="I22" s="49">
        <v>116492</v>
      </c>
      <c r="J22" s="48"/>
    </row>
    <row r="23" spans="1:10" ht="18" customHeight="1" x14ac:dyDescent="0.15">
      <c r="A23" s="15"/>
      <c r="C23" s="162" t="s">
        <v>160</v>
      </c>
      <c r="D23" s="48">
        <v>423037</v>
      </c>
      <c r="E23" s="48">
        <v>404751</v>
      </c>
      <c r="F23" s="48">
        <v>372314</v>
      </c>
      <c r="G23" s="48">
        <v>359986</v>
      </c>
      <c r="H23" s="48">
        <v>349393</v>
      </c>
      <c r="I23" s="49">
        <v>322607</v>
      </c>
      <c r="J23" s="48"/>
    </row>
    <row r="24" spans="1:10" ht="18" customHeight="1" x14ac:dyDescent="0.15">
      <c r="A24" s="25"/>
      <c r="B24" s="76"/>
      <c r="C24" s="163" t="s">
        <v>148</v>
      </c>
      <c r="D24" s="61" t="s">
        <v>24</v>
      </c>
      <c r="E24" s="61" t="s">
        <v>24</v>
      </c>
      <c r="F24" s="61" t="s">
        <v>24</v>
      </c>
      <c r="G24" s="61" t="s">
        <v>24</v>
      </c>
      <c r="H24" s="61" t="s">
        <v>24</v>
      </c>
      <c r="I24" s="62" t="s">
        <v>24</v>
      </c>
      <c r="J24" s="58"/>
    </row>
    <row r="25" spans="1:10" ht="18" customHeight="1" x14ac:dyDescent="0.15">
      <c r="A25" s="164" t="s">
        <v>161</v>
      </c>
      <c r="B25" s="164"/>
      <c r="E25" s="48"/>
      <c r="F25" s="48"/>
      <c r="G25" s="48"/>
      <c r="H25" s="48"/>
      <c r="I25" s="48"/>
      <c r="J25" s="48"/>
    </row>
    <row r="26" spans="1:10" ht="18" customHeight="1" x14ac:dyDescent="0.15">
      <c r="C26" s="165"/>
      <c r="E26" s="48"/>
      <c r="F26" s="48"/>
      <c r="G26" s="48"/>
    </row>
    <row r="27" spans="1:10" ht="18" customHeight="1" x14ac:dyDescent="0.15">
      <c r="C27" s="165"/>
      <c r="E27" s="48"/>
      <c r="F27" s="48"/>
      <c r="G27" s="48"/>
    </row>
    <row r="28" spans="1:10" ht="18" customHeight="1" x14ac:dyDescent="0.15">
      <c r="C28" s="165"/>
      <c r="E28" s="48"/>
      <c r="F28" s="48"/>
      <c r="G28" s="48"/>
    </row>
    <row r="29" spans="1:10" x14ac:dyDescent="0.15">
      <c r="A29" s="1"/>
      <c r="B29" s="1"/>
      <c r="C29" s="165"/>
      <c r="E29" s="48"/>
      <c r="F29" s="48"/>
      <c r="G29" s="48"/>
    </row>
    <row r="30" spans="1:10" ht="18" customHeight="1" x14ac:dyDescent="0.15">
      <c r="A30" s="1" t="s">
        <v>142</v>
      </c>
      <c r="B30" s="1"/>
    </row>
    <row r="31" spans="1:10" ht="18" customHeight="1" x14ac:dyDescent="0.15"/>
    <row r="32" spans="1:10" ht="18" customHeight="1" thickBot="1" x14ac:dyDescent="0.2">
      <c r="A32" s="3" t="s">
        <v>143</v>
      </c>
      <c r="B32" s="3"/>
      <c r="C32" s="4"/>
      <c r="D32" s="4"/>
    </row>
    <row r="33" spans="1:10" ht="18" customHeight="1" thickTop="1" x14ac:dyDescent="0.15">
      <c r="A33" s="207" t="s">
        <v>13</v>
      </c>
      <c r="B33" s="208"/>
      <c r="C33" s="207"/>
      <c r="D33" s="6" t="s">
        <v>26</v>
      </c>
      <c r="E33" s="6" t="s">
        <v>175</v>
      </c>
      <c r="F33" s="8"/>
      <c r="G33" s="8"/>
      <c r="H33" s="8"/>
      <c r="I33" s="8"/>
      <c r="J33" s="8"/>
    </row>
    <row r="34" spans="1:10" ht="18" customHeight="1" x14ac:dyDescent="0.15">
      <c r="A34" s="9" t="s">
        <v>144</v>
      </c>
      <c r="B34" s="10"/>
      <c r="C34" s="74"/>
      <c r="D34" s="9"/>
      <c r="E34" s="74"/>
    </row>
    <row r="35" spans="1:10" ht="18" customHeight="1" x14ac:dyDescent="0.15">
      <c r="A35" s="15"/>
      <c r="B35" s="2" t="s">
        <v>145</v>
      </c>
      <c r="C35" s="92"/>
      <c r="D35" s="194">
        <v>2172631</v>
      </c>
      <c r="E35" s="49">
        <v>2200798</v>
      </c>
      <c r="F35" s="48"/>
      <c r="G35" s="48"/>
      <c r="H35" s="48"/>
      <c r="I35" s="48"/>
      <c r="J35" s="48"/>
    </row>
    <row r="36" spans="1:10" ht="18" customHeight="1" x14ac:dyDescent="0.15">
      <c r="A36" s="15"/>
      <c r="C36" s="162" t="s">
        <v>146</v>
      </c>
      <c r="D36" s="194">
        <v>1333262</v>
      </c>
      <c r="E36" s="49">
        <v>1342118</v>
      </c>
      <c r="F36" s="48"/>
      <c r="G36" s="48"/>
      <c r="H36" s="48"/>
      <c r="I36" s="48"/>
      <c r="J36" s="48"/>
    </row>
    <row r="37" spans="1:10" ht="18" customHeight="1" x14ac:dyDescent="0.15">
      <c r="A37" s="15"/>
      <c r="C37" s="162" t="s">
        <v>147</v>
      </c>
      <c r="D37" s="194">
        <v>808147</v>
      </c>
      <c r="E37" s="49">
        <v>829487</v>
      </c>
      <c r="F37" s="48"/>
      <c r="G37" s="48"/>
      <c r="H37" s="48"/>
      <c r="I37" s="48"/>
      <c r="J37" s="48"/>
    </row>
    <row r="38" spans="1:10" ht="18" customHeight="1" x14ac:dyDescent="0.15">
      <c r="A38" s="15"/>
      <c r="C38" s="162" t="s">
        <v>148</v>
      </c>
      <c r="D38" s="182">
        <v>31222</v>
      </c>
      <c r="E38" s="196">
        <v>29193</v>
      </c>
      <c r="F38" s="58"/>
      <c r="G38" s="58"/>
      <c r="H38" s="58"/>
      <c r="I38" s="58"/>
      <c r="J38" s="58"/>
    </row>
    <row r="39" spans="1:10" ht="18" customHeight="1" x14ac:dyDescent="0.15">
      <c r="A39" s="15"/>
      <c r="B39" s="2" t="s">
        <v>149</v>
      </c>
      <c r="C39" s="92"/>
      <c r="D39" s="194">
        <v>2116018</v>
      </c>
      <c r="E39" s="49">
        <v>2143865</v>
      </c>
      <c r="F39" s="48"/>
      <c r="G39" s="48"/>
      <c r="H39" s="48"/>
      <c r="I39" s="48"/>
      <c r="J39" s="48"/>
    </row>
    <row r="40" spans="1:10" ht="18" customHeight="1" x14ac:dyDescent="0.15">
      <c r="A40" s="15"/>
      <c r="C40" s="162" t="s">
        <v>150</v>
      </c>
      <c r="D40" s="194">
        <v>2032217</v>
      </c>
      <c r="E40" s="49">
        <v>2071631</v>
      </c>
      <c r="F40" s="48"/>
      <c r="G40" s="48"/>
      <c r="H40" s="48"/>
      <c r="I40" s="48"/>
      <c r="J40" s="48"/>
    </row>
    <row r="41" spans="1:10" ht="18" customHeight="1" x14ac:dyDescent="0.15">
      <c r="A41" s="15"/>
      <c r="C41" s="162" t="s">
        <v>151</v>
      </c>
      <c r="D41" s="113">
        <v>83801</v>
      </c>
      <c r="E41" s="59">
        <v>72234</v>
      </c>
      <c r="F41" s="58"/>
      <c r="G41" s="58"/>
      <c r="H41" s="58"/>
      <c r="I41" s="58"/>
      <c r="J41" s="48"/>
    </row>
    <row r="42" spans="1:10" ht="18" customHeight="1" x14ac:dyDescent="0.15">
      <c r="A42" s="15"/>
      <c r="C42" s="162" t="s">
        <v>148</v>
      </c>
      <c r="D42" s="182" t="s">
        <v>25</v>
      </c>
      <c r="E42" s="196" t="s">
        <v>25</v>
      </c>
      <c r="F42" s="58"/>
      <c r="G42" s="58"/>
      <c r="H42" s="58"/>
      <c r="I42" s="58"/>
      <c r="J42" s="58"/>
    </row>
    <row r="43" spans="1:10" ht="18" customHeight="1" x14ac:dyDescent="0.15">
      <c r="A43" s="15" t="s">
        <v>152</v>
      </c>
      <c r="C43" s="92"/>
      <c r="D43" s="194"/>
      <c r="E43" s="49"/>
      <c r="F43" s="48"/>
      <c r="G43" s="48"/>
      <c r="H43" s="48"/>
      <c r="I43" s="48"/>
      <c r="J43" s="48"/>
    </row>
    <row r="44" spans="1:10" ht="18" customHeight="1" x14ac:dyDescent="0.15">
      <c r="A44" s="15"/>
      <c r="B44" s="2" t="s">
        <v>153</v>
      </c>
      <c r="C44" s="92"/>
      <c r="D44" s="194">
        <v>190894</v>
      </c>
      <c r="E44" s="49">
        <v>273381</v>
      </c>
      <c r="F44" s="48"/>
      <c r="G44" s="48"/>
      <c r="H44" s="48"/>
      <c r="I44" s="48"/>
      <c r="J44" s="48"/>
    </row>
    <row r="45" spans="1:10" ht="18" customHeight="1" x14ac:dyDescent="0.15">
      <c r="A45" s="15"/>
      <c r="C45" s="162" t="s">
        <v>154</v>
      </c>
      <c r="D45" s="113">
        <v>109200</v>
      </c>
      <c r="E45" s="59">
        <v>191400</v>
      </c>
      <c r="F45" s="58"/>
      <c r="G45" s="58"/>
      <c r="H45" s="58"/>
      <c r="I45" s="58"/>
      <c r="J45" s="58"/>
    </row>
    <row r="46" spans="1:10" ht="18" customHeight="1" x14ac:dyDescent="0.15">
      <c r="A46" s="15"/>
      <c r="C46" s="162" t="s">
        <v>155</v>
      </c>
      <c r="D46" s="113">
        <v>41956</v>
      </c>
      <c r="E46" s="59">
        <v>39709</v>
      </c>
      <c r="F46" s="58"/>
      <c r="G46" s="58"/>
      <c r="H46" s="58"/>
      <c r="I46" s="58"/>
      <c r="J46" s="58"/>
    </row>
    <row r="47" spans="1:10" ht="18" customHeight="1" x14ac:dyDescent="0.15">
      <c r="A47" s="15"/>
      <c r="C47" s="162" t="s">
        <v>156</v>
      </c>
      <c r="D47" s="113">
        <v>4738</v>
      </c>
      <c r="E47" s="59">
        <v>5272</v>
      </c>
      <c r="F47" s="58"/>
      <c r="G47" s="58"/>
      <c r="H47" s="58"/>
      <c r="I47" s="58"/>
      <c r="J47" s="58"/>
    </row>
    <row r="48" spans="1:10" ht="18" customHeight="1" x14ac:dyDescent="0.15">
      <c r="A48" s="15"/>
      <c r="C48" s="162" t="s">
        <v>157</v>
      </c>
      <c r="D48" s="113">
        <v>35000</v>
      </c>
      <c r="E48" s="59">
        <v>37000</v>
      </c>
      <c r="F48" s="58"/>
      <c r="G48" s="58"/>
      <c r="H48" s="58"/>
      <c r="I48" s="58"/>
      <c r="J48" s="48"/>
    </row>
    <row r="49" spans="1:10" ht="18" customHeight="1" x14ac:dyDescent="0.15">
      <c r="A49" s="15"/>
      <c r="C49" s="162" t="s">
        <v>148</v>
      </c>
      <c r="D49" s="182" t="s">
        <v>25</v>
      </c>
      <c r="E49" s="196" t="s">
        <v>25</v>
      </c>
      <c r="F49" s="58"/>
      <c r="G49" s="58"/>
      <c r="H49" s="58"/>
      <c r="I49" s="58"/>
      <c r="J49" s="58"/>
    </row>
    <row r="50" spans="1:10" ht="18" customHeight="1" x14ac:dyDescent="0.15">
      <c r="A50" s="15"/>
      <c r="B50" s="2" t="s">
        <v>158</v>
      </c>
      <c r="C50" s="92"/>
      <c r="D50" s="194">
        <v>509595</v>
      </c>
      <c r="E50" s="49">
        <v>608112</v>
      </c>
      <c r="F50" s="48"/>
      <c r="G50" s="48"/>
      <c r="H50" s="48"/>
      <c r="I50" s="48"/>
      <c r="J50" s="48"/>
    </row>
    <row r="51" spans="1:10" ht="18" customHeight="1" x14ac:dyDescent="0.15">
      <c r="A51" s="15"/>
      <c r="C51" s="162" t="s">
        <v>159</v>
      </c>
      <c r="D51" s="194">
        <v>214261</v>
      </c>
      <c r="E51" s="49">
        <v>332547</v>
      </c>
      <c r="F51" s="48"/>
      <c r="G51" s="48"/>
      <c r="H51" s="48"/>
      <c r="I51" s="48"/>
      <c r="J51" s="48"/>
    </row>
    <row r="52" spans="1:10" ht="18" customHeight="1" x14ac:dyDescent="0.15">
      <c r="A52" s="15"/>
      <c r="C52" s="162" t="s">
        <v>160</v>
      </c>
      <c r="D52" s="194">
        <v>295334</v>
      </c>
      <c r="E52" s="49">
        <v>275565</v>
      </c>
      <c r="F52" s="48"/>
      <c r="G52" s="48"/>
      <c r="H52" s="48"/>
      <c r="I52" s="48"/>
      <c r="J52" s="48"/>
    </row>
    <row r="53" spans="1:10" ht="18" customHeight="1" x14ac:dyDescent="0.15">
      <c r="A53" s="25"/>
      <c r="B53" s="76"/>
      <c r="C53" s="163" t="s">
        <v>148</v>
      </c>
      <c r="D53" s="195" t="s">
        <v>25</v>
      </c>
      <c r="E53" s="197" t="s">
        <v>25</v>
      </c>
      <c r="F53" s="58"/>
      <c r="G53" s="58"/>
      <c r="H53" s="58"/>
      <c r="I53" s="58"/>
      <c r="J53" s="58"/>
    </row>
    <row r="54" spans="1:10" ht="18" customHeight="1" x14ac:dyDescent="0.15">
      <c r="A54" s="164" t="s">
        <v>161</v>
      </c>
      <c r="B54" s="164"/>
      <c r="E54" s="48"/>
      <c r="F54" s="48"/>
      <c r="G54" s="48"/>
      <c r="H54" s="48"/>
      <c r="I54" s="48"/>
      <c r="J54" s="48"/>
    </row>
  </sheetData>
  <mergeCells count="2">
    <mergeCell ref="A4:C4"/>
    <mergeCell ref="A33:C33"/>
  </mergeCells>
  <phoneticPr fontId="2"/>
  <pageMargins left="0.78740157480314965" right="0.78740157480314965" top="0.78740157480314965" bottom="0.78740157480314965" header="0.51181102362204722" footer="0.51181102362204722"/>
  <pageSetup paperSize="9" orientation="landscape" r:id="rId1"/>
  <headerFooter alignWithMargins="0">
    <oddHeader>&amp;R&amp;"ＭＳ ゴシック,標準"四街道市統計　&amp;A.xlsx</oddHeader>
    <oddFooter>&amp;R&amp;"ＭＳ ゴシック,標準"（&amp;D印刷）</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A2BB4-D19A-4BCD-A247-A4AB7BAE4EFD}">
  <sheetPr>
    <tabColor theme="8" tint="0.39997558519241921"/>
    <pageSetUpPr fitToPage="1"/>
  </sheetPr>
  <dimension ref="A1:I85"/>
  <sheetViews>
    <sheetView view="pageBreakPreview" zoomScale="85" zoomScaleNormal="100" zoomScaleSheetLayoutView="85" workbookViewId="0"/>
  </sheetViews>
  <sheetFormatPr defaultRowHeight="14.25" x14ac:dyDescent="0.15"/>
  <cols>
    <col min="1" max="2" width="3.625" style="2" customWidth="1"/>
    <col min="3" max="3" width="18.625" style="2" customWidth="1"/>
    <col min="4" max="9" width="16.625" style="2" customWidth="1"/>
    <col min="10" max="10" width="9" style="2"/>
    <col min="11" max="11" width="12.5" style="2" customWidth="1"/>
    <col min="12" max="16384" width="9" style="2"/>
  </cols>
  <sheetData>
    <row r="1" spans="1:9" ht="18" customHeight="1" x14ac:dyDescent="0.15">
      <c r="A1" s="1" t="s">
        <v>162</v>
      </c>
      <c r="B1" s="1"/>
    </row>
    <row r="2" spans="1:9" ht="18" customHeight="1" x14ac:dyDescent="0.15"/>
    <row r="3" spans="1:9" ht="18" customHeight="1" thickBot="1" x14ac:dyDescent="0.2">
      <c r="A3" s="3" t="s">
        <v>143</v>
      </c>
      <c r="B3" s="3"/>
      <c r="C3" s="4"/>
      <c r="D3" s="4"/>
      <c r="E3" s="4"/>
      <c r="F3" s="4"/>
      <c r="G3" s="4"/>
      <c r="H3" s="4"/>
      <c r="I3" s="4"/>
    </row>
    <row r="4" spans="1:9" ht="18" customHeight="1" thickTop="1" x14ac:dyDescent="0.15">
      <c r="A4" s="207" t="s">
        <v>13</v>
      </c>
      <c r="B4" s="208"/>
      <c r="C4" s="207"/>
      <c r="D4" s="6" t="s">
        <v>8</v>
      </c>
      <c r="E4" s="6" t="s">
        <v>9</v>
      </c>
      <c r="F4" s="6" t="s">
        <v>10</v>
      </c>
      <c r="G4" s="43" t="s">
        <v>11</v>
      </c>
      <c r="H4" s="43" t="s">
        <v>12</v>
      </c>
      <c r="I4" s="6" t="s">
        <v>17</v>
      </c>
    </row>
    <row r="5" spans="1:9" ht="18" customHeight="1" x14ac:dyDescent="0.15">
      <c r="A5" s="9" t="s">
        <v>144</v>
      </c>
      <c r="B5" s="10"/>
      <c r="C5" s="74"/>
      <c r="D5" s="10"/>
      <c r="E5" s="10"/>
      <c r="F5" s="10"/>
      <c r="G5" s="10"/>
      <c r="H5" s="10"/>
      <c r="I5" s="74"/>
    </row>
    <row r="6" spans="1:9" ht="18" customHeight="1" x14ac:dyDescent="0.15">
      <c r="A6" s="15"/>
      <c r="B6" s="2" t="s">
        <v>145</v>
      </c>
      <c r="C6" s="92"/>
      <c r="D6" s="48">
        <v>1521575</v>
      </c>
      <c r="E6" s="48">
        <v>1564598</v>
      </c>
      <c r="F6" s="48">
        <v>1569537</v>
      </c>
      <c r="G6" s="48">
        <v>1872112</v>
      </c>
      <c r="H6" s="48">
        <v>1908787</v>
      </c>
      <c r="I6" s="49">
        <v>1871593</v>
      </c>
    </row>
    <row r="7" spans="1:9" ht="18" customHeight="1" x14ac:dyDescent="0.15">
      <c r="A7" s="15"/>
      <c r="C7" s="162" t="s">
        <v>146</v>
      </c>
      <c r="D7" s="48">
        <v>1390788</v>
      </c>
      <c r="E7" s="48">
        <v>1402049</v>
      </c>
      <c r="F7" s="48">
        <v>1391365</v>
      </c>
      <c r="G7" s="48">
        <v>1364631</v>
      </c>
      <c r="H7" s="48">
        <v>1362670</v>
      </c>
      <c r="I7" s="49">
        <v>1367632</v>
      </c>
    </row>
    <row r="8" spans="1:9" ht="18" customHeight="1" x14ac:dyDescent="0.15">
      <c r="A8" s="15"/>
      <c r="C8" s="162" t="s">
        <v>147</v>
      </c>
      <c r="D8" s="48">
        <v>130787</v>
      </c>
      <c r="E8" s="48">
        <v>162549</v>
      </c>
      <c r="F8" s="48">
        <v>178172</v>
      </c>
      <c r="G8" s="48">
        <v>507481</v>
      </c>
      <c r="H8" s="48">
        <v>546117</v>
      </c>
      <c r="I8" s="49">
        <v>503961</v>
      </c>
    </row>
    <row r="9" spans="1:9" ht="18" customHeight="1" x14ac:dyDescent="0.15">
      <c r="A9" s="15"/>
      <c r="C9" s="162" t="s">
        <v>148</v>
      </c>
      <c r="D9" s="118" t="s">
        <v>25</v>
      </c>
      <c r="E9" s="58" t="s">
        <v>24</v>
      </c>
      <c r="F9" s="58" t="s">
        <v>24</v>
      </c>
      <c r="G9" s="58" t="s">
        <v>24</v>
      </c>
      <c r="H9" s="58" t="s">
        <v>24</v>
      </c>
      <c r="I9" s="59" t="s">
        <v>24</v>
      </c>
    </row>
    <row r="10" spans="1:9" ht="18" customHeight="1" x14ac:dyDescent="0.15">
      <c r="A10" s="15"/>
      <c r="B10" s="2" t="s">
        <v>149</v>
      </c>
      <c r="C10" s="92"/>
      <c r="D10" s="48">
        <v>1380040</v>
      </c>
      <c r="E10" s="48">
        <v>1402176</v>
      </c>
      <c r="F10" s="48">
        <v>1414437</v>
      </c>
      <c r="G10" s="48">
        <v>1539382</v>
      </c>
      <c r="H10" s="48">
        <v>1515135</v>
      </c>
      <c r="I10" s="49">
        <v>1457967</v>
      </c>
    </row>
    <row r="11" spans="1:9" ht="18" customHeight="1" x14ac:dyDescent="0.15">
      <c r="A11" s="15"/>
      <c r="C11" s="162" t="s">
        <v>150</v>
      </c>
      <c r="D11" s="48">
        <v>1361933</v>
      </c>
      <c r="E11" s="48">
        <v>1388550</v>
      </c>
      <c r="F11" s="48">
        <v>1402887</v>
      </c>
      <c r="G11" s="48">
        <v>1406139</v>
      </c>
      <c r="H11" s="48">
        <v>1454056</v>
      </c>
      <c r="I11" s="49">
        <v>1417728</v>
      </c>
    </row>
    <row r="12" spans="1:9" ht="18" customHeight="1" x14ac:dyDescent="0.15">
      <c r="A12" s="15"/>
      <c r="C12" s="162" t="s">
        <v>151</v>
      </c>
      <c r="D12" s="58">
        <v>18107</v>
      </c>
      <c r="E12" s="48">
        <v>13626</v>
      </c>
      <c r="F12" s="48">
        <v>11550</v>
      </c>
      <c r="G12" s="48">
        <v>2134</v>
      </c>
      <c r="H12" s="48">
        <v>1649</v>
      </c>
      <c r="I12" s="49">
        <v>2273</v>
      </c>
    </row>
    <row r="13" spans="1:9" ht="18" customHeight="1" x14ac:dyDescent="0.15">
      <c r="A13" s="15"/>
      <c r="C13" s="162" t="s">
        <v>148</v>
      </c>
      <c r="D13" s="58" t="s">
        <v>24</v>
      </c>
      <c r="E13" s="58" t="s">
        <v>24</v>
      </c>
      <c r="F13" s="58" t="s">
        <v>24</v>
      </c>
      <c r="G13" s="58">
        <v>131109</v>
      </c>
      <c r="H13" s="58">
        <v>59430</v>
      </c>
      <c r="I13" s="59">
        <v>37966</v>
      </c>
    </row>
    <row r="14" spans="1:9" ht="18" customHeight="1" x14ac:dyDescent="0.15">
      <c r="A14" s="15" t="s">
        <v>152</v>
      </c>
      <c r="C14" s="92"/>
      <c r="D14" s="48"/>
      <c r="E14" s="48"/>
      <c r="F14" s="48"/>
      <c r="G14" s="48"/>
      <c r="H14" s="48"/>
      <c r="I14" s="49"/>
    </row>
    <row r="15" spans="1:9" ht="18" customHeight="1" x14ac:dyDescent="0.15">
      <c r="A15" s="15"/>
      <c r="B15" s="2" t="s">
        <v>153</v>
      </c>
      <c r="C15" s="92"/>
      <c r="D15" s="48">
        <v>52699</v>
      </c>
      <c r="E15" s="48">
        <v>57657</v>
      </c>
      <c r="F15" s="48">
        <v>61506</v>
      </c>
      <c r="G15" s="48">
        <v>34700</v>
      </c>
      <c r="H15" s="48">
        <v>1252</v>
      </c>
      <c r="I15" s="49">
        <v>12649</v>
      </c>
    </row>
    <row r="16" spans="1:9" ht="18" customHeight="1" x14ac:dyDescent="0.15">
      <c r="A16" s="15"/>
      <c r="C16" s="162" t="s">
        <v>154</v>
      </c>
      <c r="D16" s="58" t="s">
        <v>24</v>
      </c>
      <c r="E16" s="58" t="s">
        <v>24</v>
      </c>
      <c r="F16" s="58" t="s">
        <v>24</v>
      </c>
      <c r="G16" s="58" t="s">
        <v>24</v>
      </c>
      <c r="H16" s="58" t="s">
        <v>24</v>
      </c>
      <c r="I16" s="59" t="s">
        <v>24</v>
      </c>
    </row>
    <row r="17" spans="1:9" ht="18" customHeight="1" x14ac:dyDescent="0.15">
      <c r="A17" s="15"/>
      <c r="C17" s="162" t="s">
        <v>156</v>
      </c>
      <c r="D17" s="58">
        <v>52699</v>
      </c>
      <c r="E17" s="48">
        <v>57657</v>
      </c>
      <c r="F17" s="48">
        <v>61506</v>
      </c>
      <c r="G17" s="48">
        <v>34700</v>
      </c>
      <c r="H17" s="48">
        <v>1252</v>
      </c>
      <c r="I17" s="49">
        <v>12649</v>
      </c>
    </row>
    <row r="18" spans="1:9" ht="18" customHeight="1" x14ac:dyDescent="0.15">
      <c r="A18" s="15"/>
      <c r="C18" s="162" t="s">
        <v>157</v>
      </c>
      <c r="D18" s="58" t="s">
        <v>24</v>
      </c>
      <c r="E18" s="58" t="s">
        <v>24</v>
      </c>
      <c r="F18" s="58" t="s">
        <v>24</v>
      </c>
      <c r="G18" s="58" t="s">
        <v>24</v>
      </c>
      <c r="H18" s="58" t="s">
        <v>24</v>
      </c>
      <c r="I18" s="59" t="s">
        <v>24</v>
      </c>
    </row>
    <row r="19" spans="1:9" ht="18" customHeight="1" x14ac:dyDescent="0.15">
      <c r="A19" s="15"/>
      <c r="C19" s="162" t="s">
        <v>148</v>
      </c>
      <c r="D19" s="58" t="s">
        <v>24</v>
      </c>
      <c r="E19" s="58" t="s">
        <v>24</v>
      </c>
      <c r="F19" s="58" t="s">
        <v>24</v>
      </c>
      <c r="G19" s="58" t="s">
        <v>24</v>
      </c>
      <c r="H19" s="58" t="s">
        <v>24</v>
      </c>
      <c r="I19" s="59" t="s">
        <v>24</v>
      </c>
    </row>
    <row r="20" spans="1:9" ht="18" customHeight="1" x14ac:dyDescent="0.15">
      <c r="A20" s="15"/>
      <c r="B20" s="2" t="s">
        <v>158</v>
      </c>
      <c r="C20" s="92"/>
      <c r="D20" s="48">
        <v>684791</v>
      </c>
      <c r="E20" s="48">
        <v>772832</v>
      </c>
      <c r="F20" s="48">
        <v>787725</v>
      </c>
      <c r="G20" s="48">
        <v>1412811</v>
      </c>
      <c r="H20" s="48">
        <v>1162701</v>
      </c>
      <c r="I20" s="49">
        <v>982965</v>
      </c>
    </row>
    <row r="21" spans="1:9" ht="18" customHeight="1" x14ac:dyDescent="0.15">
      <c r="A21" s="15"/>
      <c r="C21" s="162" t="s">
        <v>159</v>
      </c>
      <c r="D21" s="48">
        <v>670782</v>
      </c>
      <c r="E21" s="48">
        <v>757940</v>
      </c>
      <c r="F21" s="48">
        <v>771895</v>
      </c>
      <c r="G21" s="48">
        <v>1403498</v>
      </c>
      <c r="H21" s="48">
        <v>1152816</v>
      </c>
      <c r="I21" s="49">
        <v>977797</v>
      </c>
    </row>
    <row r="22" spans="1:9" ht="18" customHeight="1" x14ac:dyDescent="0.15">
      <c r="A22" s="15"/>
      <c r="C22" s="162" t="s">
        <v>160</v>
      </c>
      <c r="D22" s="48">
        <v>14009</v>
      </c>
      <c r="E22" s="48">
        <v>14891</v>
      </c>
      <c r="F22" s="48">
        <v>15830</v>
      </c>
      <c r="G22" s="48">
        <v>9313</v>
      </c>
      <c r="H22" s="48">
        <v>9885</v>
      </c>
      <c r="I22" s="49">
        <v>5168</v>
      </c>
    </row>
    <row r="23" spans="1:9" ht="18" customHeight="1" x14ac:dyDescent="0.15">
      <c r="A23" s="25"/>
      <c r="B23" s="76"/>
      <c r="C23" s="163" t="s">
        <v>148</v>
      </c>
      <c r="D23" s="61" t="s">
        <v>24</v>
      </c>
      <c r="E23" s="61" t="s">
        <v>24</v>
      </c>
      <c r="F23" s="61" t="s">
        <v>24</v>
      </c>
      <c r="G23" s="61" t="s">
        <v>24</v>
      </c>
      <c r="H23" s="61" t="s">
        <v>24</v>
      </c>
      <c r="I23" s="62" t="s">
        <v>24</v>
      </c>
    </row>
    <row r="24" spans="1:9" ht="18" customHeight="1" x14ac:dyDescent="0.15">
      <c r="A24" s="164" t="s">
        <v>161</v>
      </c>
      <c r="B24" s="164"/>
      <c r="E24" s="48"/>
      <c r="F24" s="48"/>
      <c r="G24" s="48"/>
      <c r="H24" s="48"/>
      <c r="I24" s="48"/>
    </row>
    <row r="25" spans="1:9" ht="18" customHeight="1" x14ac:dyDescent="0.15">
      <c r="C25" s="165"/>
      <c r="E25" s="48"/>
    </row>
    <row r="26" spans="1:9" ht="18" customHeight="1" x14ac:dyDescent="0.15">
      <c r="C26" s="165"/>
      <c r="E26" s="48"/>
    </row>
    <row r="27" spans="1:9" ht="18" customHeight="1" x14ac:dyDescent="0.15">
      <c r="C27" s="165"/>
      <c r="E27" s="48"/>
    </row>
    <row r="28" spans="1:9" x14ac:dyDescent="0.15">
      <c r="A28" s="1"/>
      <c r="B28" s="1"/>
      <c r="C28" s="165"/>
      <c r="E28" s="48"/>
    </row>
    <row r="29" spans="1:9" x14ac:dyDescent="0.15">
      <c r="C29" s="165"/>
      <c r="E29" s="48"/>
    </row>
    <row r="31" spans="1:9" ht="18" customHeight="1" x14ac:dyDescent="0.15">
      <c r="A31" s="1" t="s">
        <v>162</v>
      </c>
      <c r="B31" s="1"/>
    </row>
    <row r="32" spans="1:9" ht="18" customHeight="1" x14ac:dyDescent="0.15"/>
    <row r="33" spans="1:9" ht="18" customHeight="1" thickBot="1" x14ac:dyDescent="0.2">
      <c r="A33" s="3" t="s">
        <v>143</v>
      </c>
      <c r="B33" s="3"/>
      <c r="C33" s="4"/>
      <c r="D33" s="4"/>
    </row>
    <row r="34" spans="1:9" ht="18" customHeight="1" thickTop="1" x14ac:dyDescent="0.15">
      <c r="A34" s="207" t="s">
        <v>13</v>
      </c>
      <c r="B34" s="208"/>
      <c r="C34" s="207"/>
      <c r="D34" s="43" t="s">
        <v>18</v>
      </c>
      <c r="E34" s="6" t="s">
        <v>19</v>
      </c>
      <c r="F34" s="6" t="s">
        <v>20</v>
      </c>
      <c r="G34" s="6" t="s">
        <v>89</v>
      </c>
      <c r="H34" s="6" t="s">
        <v>91</v>
      </c>
      <c r="I34" s="6" t="s">
        <v>92</v>
      </c>
    </row>
    <row r="35" spans="1:9" ht="18" customHeight="1" x14ac:dyDescent="0.15">
      <c r="A35" s="9" t="s">
        <v>144</v>
      </c>
      <c r="B35" s="10"/>
      <c r="C35" s="74"/>
      <c r="D35" s="10"/>
      <c r="E35" s="10"/>
      <c r="H35" s="10"/>
      <c r="I35" s="74"/>
    </row>
    <row r="36" spans="1:9" ht="18" customHeight="1" x14ac:dyDescent="0.15">
      <c r="A36" s="15"/>
      <c r="B36" s="2" t="s">
        <v>145</v>
      </c>
      <c r="C36" s="92"/>
      <c r="D36" s="48">
        <v>1892429</v>
      </c>
      <c r="E36" s="48">
        <v>1880730</v>
      </c>
      <c r="F36" s="48">
        <v>1852616</v>
      </c>
      <c r="G36" s="48">
        <f>SUM(G37:G39)</f>
        <v>1884065</v>
      </c>
      <c r="H36" s="48">
        <v>1890231</v>
      </c>
      <c r="I36" s="49">
        <v>1828101</v>
      </c>
    </row>
    <row r="37" spans="1:9" ht="18" customHeight="1" x14ac:dyDescent="0.15">
      <c r="A37" s="15"/>
      <c r="C37" s="162" t="s">
        <v>146</v>
      </c>
      <c r="D37" s="48">
        <v>1378335</v>
      </c>
      <c r="E37" s="48">
        <v>1391437</v>
      </c>
      <c r="F37" s="48">
        <v>1396342</v>
      </c>
      <c r="G37" s="48">
        <v>1444450</v>
      </c>
      <c r="H37" s="48">
        <v>1448108</v>
      </c>
      <c r="I37" s="49">
        <v>1424514</v>
      </c>
    </row>
    <row r="38" spans="1:9" ht="18" customHeight="1" x14ac:dyDescent="0.15">
      <c r="A38" s="15"/>
      <c r="C38" s="162" t="s">
        <v>147</v>
      </c>
      <c r="D38" s="48">
        <v>514094</v>
      </c>
      <c r="E38" s="48">
        <v>489293</v>
      </c>
      <c r="F38" s="48">
        <v>456274</v>
      </c>
      <c r="G38" s="48">
        <v>439615</v>
      </c>
      <c r="H38" s="48">
        <v>442123</v>
      </c>
      <c r="I38" s="49">
        <v>403587</v>
      </c>
    </row>
    <row r="39" spans="1:9" ht="18" customHeight="1" x14ac:dyDescent="0.15">
      <c r="A39" s="15"/>
      <c r="C39" s="162" t="s">
        <v>148</v>
      </c>
      <c r="D39" s="58" t="s">
        <v>24</v>
      </c>
      <c r="E39" s="58" t="s">
        <v>24</v>
      </c>
      <c r="F39" s="58" t="s">
        <v>24</v>
      </c>
      <c r="G39" s="58" t="s">
        <v>24</v>
      </c>
      <c r="H39" s="58" t="s">
        <v>24</v>
      </c>
      <c r="I39" s="59" t="s">
        <v>24</v>
      </c>
    </row>
    <row r="40" spans="1:9" ht="18" customHeight="1" x14ac:dyDescent="0.15">
      <c r="A40" s="15"/>
      <c r="B40" s="2" t="s">
        <v>149</v>
      </c>
      <c r="C40" s="92"/>
      <c r="D40" s="48">
        <v>1526260</v>
      </c>
      <c r="E40" s="48">
        <v>1525805</v>
      </c>
      <c r="F40" s="48">
        <v>1539033</v>
      </c>
      <c r="G40" s="48">
        <f>SUM(G41:G43)</f>
        <v>1531099</v>
      </c>
      <c r="H40" s="48">
        <v>1636199</v>
      </c>
      <c r="I40" s="49">
        <v>1761762</v>
      </c>
    </row>
    <row r="41" spans="1:9" ht="18" customHeight="1" x14ac:dyDescent="0.15">
      <c r="A41" s="15"/>
      <c r="C41" s="162" t="s">
        <v>150</v>
      </c>
      <c r="D41" s="48">
        <v>1484225</v>
      </c>
      <c r="E41" s="48">
        <v>1501062</v>
      </c>
      <c r="F41" s="48">
        <v>1528277</v>
      </c>
      <c r="G41" s="48">
        <v>1530605</v>
      </c>
      <c r="H41" s="48">
        <v>1629017</v>
      </c>
      <c r="I41" s="49">
        <v>1761383</v>
      </c>
    </row>
    <row r="42" spans="1:9" ht="18" customHeight="1" x14ac:dyDescent="0.15">
      <c r="A42" s="15"/>
      <c r="C42" s="162" t="s">
        <v>151</v>
      </c>
      <c r="D42" s="58">
        <v>819</v>
      </c>
      <c r="E42" s="58">
        <v>1176</v>
      </c>
      <c r="F42" s="58">
        <v>921</v>
      </c>
      <c r="G42" s="48">
        <v>494</v>
      </c>
      <c r="H42" s="48">
        <v>621</v>
      </c>
      <c r="I42" s="49">
        <v>379</v>
      </c>
    </row>
    <row r="43" spans="1:9" ht="18" customHeight="1" x14ac:dyDescent="0.15">
      <c r="A43" s="15"/>
      <c r="C43" s="162" t="s">
        <v>148</v>
      </c>
      <c r="D43" s="58">
        <v>41216</v>
      </c>
      <c r="E43" s="58">
        <v>23567</v>
      </c>
      <c r="F43" s="58">
        <v>9835</v>
      </c>
      <c r="G43" s="58" t="s">
        <v>24</v>
      </c>
      <c r="H43" s="58">
        <v>6561</v>
      </c>
      <c r="I43" s="59" t="s">
        <v>24</v>
      </c>
    </row>
    <row r="44" spans="1:9" ht="18" customHeight="1" x14ac:dyDescent="0.15">
      <c r="A44" s="15" t="s">
        <v>152</v>
      </c>
      <c r="C44" s="92"/>
      <c r="D44" s="48"/>
      <c r="E44" s="48"/>
      <c r="F44" s="48"/>
      <c r="G44" s="48"/>
      <c r="H44" s="48"/>
      <c r="I44" s="49"/>
    </row>
    <row r="45" spans="1:9" ht="18" customHeight="1" x14ac:dyDescent="0.15">
      <c r="A45" s="15"/>
      <c r="B45" s="2" t="s">
        <v>153</v>
      </c>
      <c r="C45" s="92"/>
      <c r="D45" s="48">
        <v>4184</v>
      </c>
      <c r="E45" s="48">
        <v>2630</v>
      </c>
      <c r="F45" s="48">
        <v>12218</v>
      </c>
      <c r="G45" s="48">
        <f>SUM(G46:G49)</f>
        <v>23651</v>
      </c>
      <c r="H45" s="48">
        <v>4362</v>
      </c>
      <c r="I45" s="49">
        <v>399250</v>
      </c>
    </row>
    <row r="46" spans="1:9" ht="18" customHeight="1" x14ac:dyDescent="0.15">
      <c r="A46" s="15"/>
      <c r="C46" s="162" t="s">
        <v>154</v>
      </c>
      <c r="D46" s="58" t="s">
        <v>24</v>
      </c>
      <c r="E46" s="58" t="s">
        <v>24</v>
      </c>
      <c r="F46" s="58" t="s">
        <v>24</v>
      </c>
      <c r="G46" s="58" t="s">
        <v>24</v>
      </c>
      <c r="H46" s="58" t="s">
        <v>24</v>
      </c>
      <c r="I46" s="59">
        <v>397000</v>
      </c>
    </row>
    <row r="47" spans="1:9" ht="18" customHeight="1" x14ac:dyDescent="0.15">
      <c r="A47" s="15"/>
      <c r="C47" s="162" t="s">
        <v>156</v>
      </c>
      <c r="D47" s="58">
        <v>4184</v>
      </c>
      <c r="E47" s="58">
        <v>2630</v>
      </c>
      <c r="F47" s="58">
        <v>12218</v>
      </c>
      <c r="G47" s="48">
        <v>21392</v>
      </c>
      <c r="H47" s="48">
        <v>4362</v>
      </c>
      <c r="I47" s="49">
        <v>2250</v>
      </c>
    </row>
    <row r="48" spans="1:9" ht="18" customHeight="1" x14ac:dyDescent="0.15">
      <c r="A48" s="15"/>
      <c r="C48" s="162" t="s">
        <v>157</v>
      </c>
      <c r="D48" s="58" t="s">
        <v>24</v>
      </c>
      <c r="E48" s="58" t="s">
        <v>24</v>
      </c>
      <c r="F48" s="58" t="s">
        <v>24</v>
      </c>
      <c r="G48" s="48">
        <v>2259</v>
      </c>
      <c r="H48" s="58" t="s">
        <v>24</v>
      </c>
      <c r="I48" s="59" t="s">
        <v>24</v>
      </c>
    </row>
    <row r="49" spans="1:9" ht="18" customHeight="1" x14ac:dyDescent="0.15">
      <c r="A49" s="15"/>
      <c r="C49" s="162" t="s">
        <v>148</v>
      </c>
      <c r="D49" s="58" t="s">
        <v>24</v>
      </c>
      <c r="E49" s="58" t="s">
        <v>24</v>
      </c>
      <c r="F49" s="58" t="s">
        <v>24</v>
      </c>
      <c r="G49" s="58" t="s">
        <v>24</v>
      </c>
      <c r="H49" s="58" t="s">
        <v>24</v>
      </c>
      <c r="I49" s="59" t="s">
        <v>24</v>
      </c>
    </row>
    <row r="50" spans="1:9" ht="18" customHeight="1" x14ac:dyDescent="0.15">
      <c r="A50" s="15"/>
      <c r="B50" s="2" t="s">
        <v>158</v>
      </c>
      <c r="C50" s="92"/>
      <c r="D50" s="48">
        <v>981400</v>
      </c>
      <c r="E50" s="48">
        <v>1078733</v>
      </c>
      <c r="F50" s="48">
        <v>1138362</v>
      </c>
      <c r="G50" s="48">
        <f>SUM(G51:G53)</f>
        <v>974023</v>
      </c>
      <c r="H50" s="48">
        <v>1851498</v>
      </c>
      <c r="I50" s="49">
        <v>804361</v>
      </c>
    </row>
    <row r="51" spans="1:9" ht="18" customHeight="1" x14ac:dyDescent="0.15">
      <c r="A51" s="15"/>
      <c r="C51" s="162" t="s">
        <v>159</v>
      </c>
      <c r="D51" s="48">
        <v>981400</v>
      </c>
      <c r="E51" s="48">
        <v>1078733</v>
      </c>
      <c r="F51" s="48">
        <v>1138362</v>
      </c>
      <c r="G51" s="48">
        <v>974023</v>
      </c>
      <c r="H51" s="48">
        <v>1451408</v>
      </c>
      <c r="I51" s="49">
        <v>804361</v>
      </c>
    </row>
    <row r="52" spans="1:9" ht="18" customHeight="1" x14ac:dyDescent="0.15">
      <c r="A52" s="15"/>
      <c r="C52" s="162" t="s">
        <v>160</v>
      </c>
      <c r="D52" s="58" t="s">
        <v>24</v>
      </c>
      <c r="E52" s="58" t="s">
        <v>24</v>
      </c>
      <c r="F52" s="58" t="s">
        <v>24</v>
      </c>
      <c r="G52" s="58" t="s">
        <v>24</v>
      </c>
      <c r="H52" s="58" t="s">
        <v>24</v>
      </c>
      <c r="I52" s="59" t="s">
        <v>24</v>
      </c>
    </row>
    <row r="53" spans="1:9" ht="18" customHeight="1" x14ac:dyDescent="0.15">
      <c r="A53" s="25"/>
      <c r="B53" s="76"/>
      <c r="C53" s="163" t="s">
        <v>148</v>
      </c>
      <c r="D53" s="61" t="s">
        <v>24</v>
      </c>
      <c r="E53" s="61" t="s">
        <v>24</v>
      </c>
      <c r="F53" s="61" t="s">
        <v>24</v>
      </c>
      <c r="G53" s="61" t="s">
        <v>24</v>
      </c>
      <c r="H53" s="61">
        <v>400090</v>
      </c>
      <c r="I53" s="62" t="s">
        <v>24</v>
      </c>
    </row>
    <row r="54" spans="1:9" ht="18" customHeight="1" x14ac:dyDescent="0.15">
      <c r="A54" s="164" t="s">
        <v>161</v>
      </c>
      <c r="B54" s="164"/>
      <c r="E54" s="48"/>
      <c r="F54" s="48"/>
      <c r="G54" s="48"/>
      <c r="H54" s="48"/>
      <c r="I54" s="48"/>
    </row>
    <row r="55" spans="1:9" ht="18" customHeight="1" x14ac:dyDescent="0.15">
      <c r="C55" s="165"/>
      <c r="E55" s="48"/>
    </row>
    <row r="56" spans="1:9" ht="18" customHeight="1" x14ac:dyDescent="0.15">
      <c r="C56" s="165"/>
      <c r="E56" s="48"/>
    </row>
    <row r="57" spans="1:9" ht="18" customHeight="1" x14ac:dyDescent="0.15">
      <c r="C57" s="165"/>
      <c r="E57" s="48"/>
    </row>
    <row r="58" spans="1:9" x14ac:dyDescent="0.15">
      <c r="A58" s="1"/>
      <c r="B58" s="1"/>
      <c r="C58" s="165"/>
      <c r="E58" s="48"/>
    </row>
    <row r="59" spans="1:9" x14ac:dyDescent="0.15">
      <c r="C59" s="165"/>
      <c r="E59" s="48"/>
    </row>
    <row r="60" spans="1:9" x14ac:dyDescent="0.15">
      <c r="C60" s="165"/>
      <c r="E60" s="48"/>
    </row>
    <row r="61" spans="1:9" ht="18" customHeight="1" x14ac:dyDescent="0.15">
      <c r="A61" s="1" t="s">
        <v>162</v>
      </c>
      <c r="B61" s="1"/>
    </row>
    <row r="62" spans="1:9" ht="18" customHeight="1" x14ac:dyDescent="0.15"/>
    <row r="63" spans="1:9" ht="18" customHeight="1" thickBot="1" x14ac:dyDescent="0.2">
      <c r="A63" s="3" t="s">
        <v>143</v>
      </c>
      <c r="B63" s="3"/>
      <c r="C63" s="4"/>
      <c r="D63" s="4"/>
    </row>
    <row r="64" spans="1:9" ht="18" customHeight="1" thickTop="1" x14ac:dyDescent="0.15">
      <c r="A64" s="207" t="s">
        <v>13</v>
      </c>
      <c r="B64" s="208"/>
      <c r="C64" s="207"/>
      <c r="D64" s="6" t="s">
        <v>26</v>
      </c>
      <c r="E64" s="6" t="s">
        <v>175</v>
      </c>
      <c r="F64" s="8"/>
      <c r="G64" s="8"/>
      <c r="H64" s="8"/>
      <c r="I64" s="8"/>
    </row>
    <row r="65" spans="1:9" ht="18" customHeight="1" x14ac:dyDescent="0.15">
      <c r="A65" s="9" t="s">
        <v>144</v>
      </c>
      <c r="B65" s="10"/>
      <c r="C65" s="74"/>
      <c r="D65" s="9"/>
      <c r="E65" s="74"/>
    </row>
    <row r="66" spans="1:9" ht="18" customHeight="1" x14ac:dyDescent="0.15">
      <c r="A66" s="15"/>
      <c r="B66" s="2" t="s">
        <v>145</v>
      </c>
      <c r="C66" s="92"/>
      <c r="D66" s="194">
        <v>1831173</v>
      </c>
      <c r="E66" s="49">
        <v>1787467</v>
      </c>
      <c r="F66" s="48"/>
      <c r="G66" s="48"/>
      <c r="H66" s="48"/>
      <c r="I66" s="48"/>
    </row>
    <row r="67" spans="1:9" ht="18" customHeight="1" x14ac:dyDescent="0.15">
      <c r="A67" s="15"/>
      <c r="C67" s="162" t="s">
        <v>146</v>
      </c>
      <c r="D67" s="194">
        <v>1412313</v>
      </c>
      <c r="E67" s="49">
        <v>1406083</v>
      </c>
      <c r="F67" s="48"/>
      <c r="G67" s="48"/>
      <c r="H67" s="48"/>
      <c r="I67" s="48"/>
    </row>
    <row r="68" spans="1:9" ht="18" customHeight="1" x14ac:dyDescent="0.15">
      <c r="A68" s="15"/>
      <c r="C68" s="162" t="s">
        <v>147</v>
      </c>
      <c r="D68" s="194">
        <v>418860</v>
      </c>
      <c r="E68" s="49">
        <v>381384</v>
      </c>
      <c r="F68" s="48"/>
      <c r="G68" s="48"/>
      <c r="H68" s="48"/>
      <c r="I68" s="48"/>
    </row>
    <row r="69" spans="1:9" ht="18" customHeight="1" x14ac:dyDescent="0.15">
      <c r="A69" s="15"/>
      <c r="C69" s="162" t="s">
        <v>148</v>
      </c>
      <c r="D69" s="182" t="s">
        <v>25</v>
      </c>
      <c r="E69" s="196" t="s">
        <v>25</v>
      </c>
      <c r="F69" s="58"/>
      <c r="G69" s="58"/>
      <c r="H69" s="58"/>
      <c r="I69" s="58"/>
    </row>
    <row r="70" spans="1:9" ht="18" customHeight="1" x14ac:dyDescent="0.15">
      <c r="A70" s="15"/>
      <c r="B70" s="2" t="s">
        <v>149</v>
      </c>
      <c r="C70" s="92"/>
      <c r="D70" s="194">
        <v>1739160</v>
      </c>
      <c r="E70" s="49">
        <v>1847147</v>
      </c>
      <c r="F70" s="48"/>
      <c r="G70" s="48"/>
      <c r="H70" s="48"/>
      <c r="I70" s="48"/>
    </row>
    <row r="71" spans="1:9" ht="18" customHeight="1" x14ac:dyDescent="0.15">
      <c r="A71" s="15"/>
      <c r="C71" s="162" t="s">
        <v>150</v>
      </c>
      <c r="D71" s="194">
        <v>1733076</v>
      </c>
      <c r="E71" s="49">
        <v>1836477</v>
      </c>
      <c r="F71" s="48"/>
      <c r="G71" s="48"/>
      <c r="H71" s="48"/>
      <c r="I71" s="48"/>
    </row>
    <row r="72" spans="1:9" ht="18" customHeight="1" x14ac:dyDescent="0.15">
      <c r="A72" s="15"/>
      <c r="C72" s="162" t="s">
        <v>151</v>
      </c>
      <c r="D72" s="113">
        <v>6084</v>
      </c>
      <c r="E72" s="59">
        <v>10670</v>
      </c>
      <c r="F72" s="58"/>
      <c r="G72" s="48"/>
      <c r="H72" s="48"/>
      <c r="I72" s="48"/>
    </row>
    <row r="73" spans="1:9" ht="18" customHeight="1" x14ac:dyDescent="0.15">
      <c r="A73" s="15"/>
      <c r="C73" s="162" t="s">
        <v>148</v>
      </c>
      <c r="D73" s="182" t="s">
        <v>25</v>
      </c>
      <c r="E73" s="196" t="s">
        <v>25</v>
      </c>
      <c r="F73" s="58"/>
      <c r="G73" s="58"/>
      <c r="H73" s="58"/>
      <c r="I73" s="58"/>
    </row>
    <row r="74" spans="1:9" ht="18" customHeight="1" x14ac:dyDescent="0.15">
      <c r="A74" s="15" t="s">
        <v>152</v>
      </c>
      <c r="C74" s="92"/>
      <c r="D74" s="194"/>
      <c r="E74" s="49"/>
      <c r="F74" s="48"/>
      <c r="G74" s="48"/>
      <c r="H74" s="48"/>
      <c r="I74" s="48"/>
    </row>
    <row r="75" spans="1:9" ht="18" customHeight="1" x14ac:dyDescent="0.15">
      <c r="A75" s="15"/>
      <c r="B75" s="2" t="s">
        <v>153</v>
      </c>
      <c r="C75" s="92"/>
      <c r="D75" s="194">
        <v>358090</v>
      </c>
      <c r="E75" s="49">
        <v>349009</v>
      </c>
      <c r="F75" s="48"/>
      <c r="G75" s="48"/>
      <c r="H75" s="48"/>
      <c r="I75" s="48"/>
    </row>
    <row r="76" spans="1:9" ht="18" customHeight="1" x14ac:dyDescent="0.15">
      <c r="A76" s="15"/>
      <c r="C76" s="162" t="s">
        <v>154</v>
      </c>
      <c r="D76" s="113">
        <v>336300</v>
      </c>
      <c r="E76" s="59">
        <v>315600</v>
      </c>
      <c r="F76" s="58"/>
      <c r="G76" s="58"/>
      <c r="H76" s="58"/>
      <c r="I76" s="58"/>
    </row>
    <row r="77" spans="1:9" ht="18" customHeight="1" x14ac:dyDescent="0.15">
      <c r="A77" s="15"/>
      <c r="C77" s="162" t="s">
        <v>156</v>
      </c>
      <c r="D77" s="113">
        <v>21790</v>
      </c>
      <c r="E77" s="59">
        <v>31974</v>
      </c>
      <c r="F77" s="58"/>
      <c r="G77" s="48"/>
      <c r="H77" s="48"/>
      <c r="I77" s="48"/>
    </row>
    <row r="78" spans="1:9" ht="18" customHeight="1" x14ac:dyDescent="0.15">
      <c r="A78" s="15"/>
      <c r="C78" s="162" t="s">
        <v>157</v>
      </c>
      <c r="D78" s="182" t="s">
        <v>25</v>
      </c>
      <c r="E78" s="196">
        <v>1435</v>
      </c>
      <c r="F78" s="58"/>
      <c r="G78" s="48"/>
      <c r="H78" s="58"/>
      <c r="I78" s="58"/>
    </row>
    <row r="79" spans="1:9" ht="18" customHeight="1" x14ac:dyDescent="0.15">
      <c r="A79" s="15"/>
      <c r="C79" s="162" t="s">
        <v>148</v>
      </c>
      <c r="D79" s="182" t="s">
        <v>25</v>
      </c>
      <c r="E79" s="196" t="s">
        <v>25</v>
      </c>
      <c r="F79" s="58"/>
      <c r="G79" s="58"/>
      <c r="H79" s="58"/>
      <c r="I79" s="58"/>
    </row>
    <row r="80" spans="1:9" ht="18" customHeight="1" x14ac:dyDescent="0.15">
      <c r="A80" s="15"/>
      <c r="B80" s="2" t="s">
        <v>158</v>
      </c>
      <c r="C80" s="92"/>
      <c r="D80" s="194">
        <v>1179084</v>
      </c>
      <c r="E80" s="49">
        <v>1171556</v>
      </c>
      <c r="F80" s="48"/>
      <c r="G80" s="48"/>
      <c r="H80" s="48"/>
      <c r="I80" s="48"/>
    </row>
    <row r="81" spans="1:9" ht="18" customHeight="1" x14ac:dyDescent="0.15">
      <c r="A81" s="15"/>
      <c r="C81" s="162" t="s">
        <v>159</v>
      </c>
      <c r="D81" s="194">
        <v>1179084</v>
      </c>
      <c r="E81" s="49">
        <v>1161377</v>
      </c>
      <c r="F81" s="48"/>
      <c r="G81" s="48"/>
      <c r="H81" s="48"/>
      <c r="I81" s="48"/>
    </row>
    <row r="82" spans="1:9" ht="18" customHeight="1" x14ac:dyDescent="0.15">
      <c r="A82" s="15"/>
      <c r="C82" s="162" t="s">
        <v>160</v>
      </c>
      <c r="D82" s="182" t="s">
        <v>25</v>
      </c>
      <c r="E82" s="196">
        <v>10179</v>
      </c>
      <c r="F82" s="58"/>
      <c r="G82" s="58"/>
      <c r="H82" s="58"/>
      <c r="I82" s="58"/>
    </row>
    <row r="83" spans="1:9" ht="18" customHeight="1" x14ac:dyDescent="0.15">
      <c r="A83" s="25"/>
      <c r="B83" s="76"/>
      <c r="C83" s="163" t="s">
        <v>148</v>
      </c>
      <c r="D83" s="195" t="s">
        <v>25</v>
      </c>
      <c r="E83" s="197" t="s">
        <v>25</v>
      </c>
      <c r="F83" s="58"/>
      <c r="G83" s="58"/>
      <c r="H83" s="58"/>
      <c r="I83" s="58"/>
    </row>
    <row r="84" spans="1:9" ht="18" customHeight="1" x14ac:dyDescent="0.15">
      <c r="A84" s="164" t="s">
        <v>161</v>
      </c>
      <c r="B84" s="164"/>
      <c r="E84" s="48"/>
      <c r="F84" s="48"/>
      <c r="G84" s="48"/>
      <c r="H84" s="48"/>
      <c r="I84" s="48"/>
    </row>
    <row r="85" spans="1:9" ht="18" customHeight="1" x14ac:dyDescent="0.15">
      <c r="C85" s="165"/>
      <c r="E85" s="48"/>
    </row>
  </sheetData>
  <mergeCells count="3">
    <mergeCell ref="A4:C4"/>
    <mergeCell ref="A34:C34"/>
    <mergeCell ref="A64:C64"/>
  </mergeCells>
  <phoneticPr fontId="2"/>
  <pageMargins left="0.78740157480314965" right="0.78740157480314965" top="0.78740157480314965" bottom="0.78740157480314965" header="0.51181102362204722" footer="0.51181102362204722"/>
  <pageSetup paperSize="9" fitToHeight="0" orientation="landscape" r:id="rId1"/>
  <headerFooter alignWithMargins="0">
    <oddHeader>&amp;R&amp;"ＭＳ ゴシック,標準"四街道市統計　&amp;A.xlsx</oddHeader>
    <oddFooter>&amp;R&amp;"ＭＳ ゴシック,標準"（&amp;D印刷）</oddFooter>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1701</vt:lpstr>
      <vt:lpstr>1702</vt:lpstr>
      <vt:lpstr>1703</vt:lpstr>
      <vt:lpstr>1704</vt:lpstr>
      <vt:lpstr>1705</vt:lpstr>
      <vt:lpstr>1706</vt:lpstr>
      <vt:lpstr>1707</vt:lpstr>
      <vt:lpstr>1708</vt:lpstr>
      <vt:lpstr>1709</vt:lpstr>
      <vt:lpstr>1710</vt:lpstr>
      <vt:lpstr>'1706'!Print_Area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2026-03-27T02:58:38Z</cp:lastPrinted>
  <dcterms:created xsi:type="dcterms:W3CDTF">2006-03-03T21:10:08Z</dcterms:created>
  <dcterms:modified xsi:type="dcterms:W3CDTF">2026-03-27T03:59:13Z</dcterms:modified>
</cp:coreProperties>
</file>